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1505" windowHeight="61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<sst xmlns="http://schemas.openxmlformats.org/spreadsheetml/2006/main" count="183" uniqueCount="86">
  <si>
    <t>座號</t>
  </si>
  <si>
    <t>姓名</t>
  </si>
  <si>
    <t>考試日期</t>
  </si>
  <si>
    <t>副組長</t>
  </si>
  <si>
    <t>編組</t>
  </si>
  <si>
    <t>組名</t>
  </si>
  <si>
    <t>組長</t>
  </si>
  <si>
    <t>考試科目</t>
  </si>
  <si>
    <t>試卷編號</t>
  </si>
  <si>
    <t>考試範圍</t>
  </si>
  <si>
    <t>考試成績統計</t>
  </si>
  <si>
    <t>科目平均</t>
  </si>
  <si>
    <t>獎勵說明</t>
  </si>
  <si>
    <t>組總積分</t>
  </si>
  <si>
    <t>組總名次</t>
  </si>
  <si>
    <t>小組平均</t>
  </si>
  <si>
    <t>小組名次</t>
  </si>
  <si>
    <t>階段</t>
  </si>
  <si>
    <t>組長</t>
  </si>
  <si>
    <t>組員</t>
  </si>
  <si>
    <t>副組長</t>
  </si>
  <si>
    <t>組長</t>
  </si>
  <si>
    <t>副組長</t>
  </si>
  <si>
    <t>組員</t>
  </si>
  <si>
    <t>碩彥組</t>
  </si>
  <si>
    <t>WTO</t>
  </si>
  <si>
    <t>啟羊羊</t>
  </si>
  <si>
    <t>噬神</t>
  </si>
  <si>
    <t>隨便啦</t>
  </si>
  <si>
    <t>第十五週</t>
  </si>
  <si>
    <t>第十六週</t>
  </si>
  <si>
    <t>第十七週</t>
  </si>
  <si>
    <t>第十八週</t>
  </si>
  <si>
    <t>我是香蕉</t>
  </si>
  <si>
    <t>小組暫時積分統計</t>
  </si>
  <si>
    <t>小組名次積分</t>
  </si>
  <si>
    <t>▲</t>
  </si>
  <si>
    <t>－</t>
  </si>
  <si>
    <t>▼</t>
  </si>
  <si>
    <t>進退步標記</t>
  </si>
  <si>
    <t>第十八週</t>
  </si>
  <si>
    <t>理化</t>
  </si>
  <si>
    <t>地理</t>
  </si>
  <si>
    <t>L10</t>
  </si>
  <si>
    <t>L5</t>
  </si>
  <si>
    <t>階段暫時評比</t>
  </si>
  <si>
    <t>6/20</t>
  </si>
  <si>
    <t>6/21</t>
  </si>
  <si>
    <t>6/22</t>
  </si>
  <si>
    <t>數學</t>
  </si>
  <si>
    <t>歷史</t>
  </si>
  <si>
    <t>J_T</t>
  </si>
  <si>
    <t>1-7</t>
  </si>
  <si>
    <t>L6</t>
  </si>
  <si>
    <t>J_U</t>
  </si>
  <si>
    <t>W2</t>
  </si>
  <si>
    <t>W3</t>
  </si>
  <si>
    <t>第十九週</t>
  </si>
  <si>
    <t>國文</t>
  </si>
  <si>
    <t>英文</t>
  </si>
  <si>
    <t>J_F</t>
  </si>
  <si>
    <t>L11</t>
  </si>
  <si>
    <t>Y</t>
  </si>
  <si>
    <t>理化</t>
  </si>
  <si>
    <t>J_V</t>
  </si>
  <si>
    <t>L9</t>
  </si>
  <si>
    <t>6/23</t>
  </si>
  <si>
    <t>W</t>
  </si>
  <si>
    <t>08</t>
  </si>
  <si>
    <t>6/24</t>
  </si>
  <si>
    <t>09</t>
  </si>
  <si>
    <t>總</t>
  </si>
  <si>
    <t>C</t>
  </si>
  <si>
    <t>L12</t>
  </si>
  <si>
    <t>6/27</t>
  </si>
  <si>
    <t>全</t>
  </si>
  <si>
    <t>注音等</t>
  </si>
  <si>
    <t>T</t>
  </si>
  <si>
    <t>CH6</t>
  </si>
  <si>
    <t>習作</t>
  </si>
  <si>
    <t>B4</t>
  </si>
  <si>
    <t>L10</t>
  </si>
  <si>
    <t>默</t>
  </si>
  <si>
    <r>
      <t>第</t>
    </r>
    <r>
      <rPr>
        <sz val="24"/>
        <rFont val="Arial"/>
        <family val="2"/>
      </rPr>
      <t>19</t>
    </r>
    <r>
      <rPr>
        <sz val="24"/>
        <rFont val="標楷體"/>
        <family val="4"/>
      </rPr>
      <t>週小計</t>
    </r>
  </si>
  <si>
    <t>段考</t>
  </si>
  <si>
    <r>
      <t>中興國中</t>
    </r>
    <r>
      <rPr>
        <sz val="36"/>
        <rFont val="Arial Black"/>
        <family val="2"/>
      </rPr>
      <t xml:space="preserve"> Jim 216 Family  </t>
    </r>
    <r>
      <rPr>
        <sz val="36"/>
        <rFont val="華康海報體W9"/>
        <family val="5"/>
      </rPr>
      <t>第</t>
    </r>
    <r>
      <rPr>
        <sz val="36"/>
        <rFont val="Arial Black"/>
        <family val="2"/>
      </rPr>
      <t xml:space="preserve"> 19 </t>
    </r>
    <r>
      <rPr>
        <sz val="36"/>
        <rFont val="華康海報體W9"/>
        <family val="5"/>
      </rPr>
      <t>週同儕輔導成績分組統計表</t>
    </r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</si>
</sst>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0.00_ "/>
    <numFmt numFmtId="181" formatCode="m&quot;月&quot;d&quot;日&quot;"/>
    <numFmt numFmtId="182" formatCode="0.00_);[Red]\(0.00\)"/>
  </numFmts>
  <fonts count="23">
    <font>
      <sz val="12"/>
      <name val="新細明體"/>
      <family val="1"/>
    </font>
    <font>
      <sz val="9"/>
      <name val="新細明體"/>
      <family val="1"/>
    </font>
    <font>
      <sz val="16"/>
      <name val="標楷體"/>
      <family val="4"/>
    </font>
    <font>
      <sz val="14"/>
      <name val="標楷體"/>
      <family val="4"/>
    </font>
    <font>
      <sz val="16"/>
      <name val="Arial"/>
      <family val="2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標楷體"/>
      <family val="4"/>
    </font>
    <font>
      <sz val="18"/>
      <name val="標楷體"/>
      <family val="4"/>
    </font>
    <font>
      <sz val="18"/>
      <name val="Arial"/>
      <family val="2"/>
    </font>
    <font>
      <sz val="28"/>
      <name val="華康海報體W9"/>
      <family val="5"/>
    </font>
    <font>
      <sz val="14"/>
      <name val="Arial"/>
      <family val="2"/>
    </font>
    <font>
      <sz val="36"/>
      <name val="華康海報體W9"/>
      <family val="5"/>
    </font>
    <font>
      <sz val="12"/>
      <name val="Arial"/>
      <family val="2"/>
    </font>
    <font>
      <sz val="22"/>
      <name val="Arial"/>
      <family val="2"/>
    </font>
    <font>
      <sz val="22"/>
      <name val="Arial Black"/>
      <family val="2"/>
    </font>
    <font>
      <sz val="20"/>
      <name val="標楷體"/>
      <family val="4"/>
    </font>
    <font>
      <sz val="20"/>
      <name val="Arial"/>
      <family val="2"/>
    </font>
    <font>
      <sz val="24"/>
      <name val="標楷體"/>
      <family val="4"/>
    </font>
    <font>
      <sz val="22"/>
      <name val="細明體"/>
      <family val="3"/>
    </font>
    <font>
      <sz val="14"/>
      <name val="細明體"/>
      <family val="3"/>
    </font>
    <font>
      <sz val="24"/>
      <name val="Arial"/>
      <family val="2"/>
    </font>
    <font>
      <sz val="36"/>
      <name val="Arial Black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2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1" fillId="0" borderId="1" xfId="0" applyFont="1" applyBorder="1" applyAlignment="1" quotePrefix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3" fillId="0" borderId="1" xfId="0" applyFont="1" applyBorder="1" applyAlignment="1" quotePrefix="1">
      <alignment horizontal="center" vertical="center"/>
    </xf>
    <xf numFmtId="0" fontId="13" fillId="0" borderId="1" xfId="0" applyFont="1" applyBorder="1" applyAlignment="1">
      <alignment horizontal="center" vertical="center"/>
    </xf>
    <xf numFmtId="179" fontId="4" fillId="0" borderId="1" xfId="0" applyNumberFormat="1" applyFont="1" applyBorder="1" applyAlignment="1">
      <alignment horizontal="center" vertical="center"/>
    </xf>
    <xf numFmtId="179" fontId="4" fillId="0" borderId="5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82" fontId="14" fillId="0" borderId="5" xfId="0" applyNumberFormat="1" applyFont="1" applyBorder="1" applyAlignment="1">
      <alignment horizontal="center" vertical="center"/>
    </xf>
    <xf numFmtId="180" fontId="14" fillId="0" borderId="5" xfId="0" applyNumberFormat="1" applyFont="1" applyBorder="1" applyAlignment="1">
      <alignment horizontal="center" vertical="center"/>
    </xf>
    <xf numFmtId="182" fontId="14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textRotation="255"/>
    </xf>
    <xf numFmtId="182" fontId="14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255"/>
    </xf>
    <xf numFmtId="0" fontId="19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180" fontId="14" fillId="0" borderId="1" xfId="0" applyNumberFormat="1" applyFont="1" applyFill="1" applyBorder="1" applyAlignment="1">
      <alignment horizontal="center" vertical="center"/>
    </xf>
    <xf numFmtId="180" fontId="14" fillId="0" borderId="1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 textRotation="255"/>
    </xf>
    <xf numFmtId="0" fontId="16" fillId="0" borderId="8" xfId="0" applyFont="1" applyBorder="1" applyAlignment="1">
      <alignment horizontal="center" vertical="center" textRotation="255"/>
    </xf>
    <xf numFmtId="0" fontId="16" fillId="0" borderId="9" xfId="0" applyFont="1" applyBorder="1" applyAlignment="1">
      <alignment horizontal="center" vertical="center" textRotation="255"/>
    </xf>
    <xf numFmtId="0" fontId="16" fillId="0" borderId="10" xfId="0" applyFont="1" applyBorder="1" applyAlignment="1">
      <alignment horizontal="center" vertical="center" textRotation="255"/>
    </xf>
    <xf numFmtId="0" fontId="17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textRotation="255"/>
    </xf>
    <xf numFmtId="0" fontId="16" fillId="0" borderId="1" xfId="0" applyFont="1" applyBorder="1" applyAlignment="1">
      <alignment horizontal="center" vertical="center" textRotation="255"/>
    </xf>
    <xf numFmtId="0" fontId="19" fillId="0" borderId="1" xfId="0" applyFont="1" applyBorder="1" applyAlignment="1" quotePrefix="1">
      <alignment horizontal="center" vertical="center"/>
    </xf>
    <xf numFmtId="0" fontId="11" fillId="0" borderId="1" xfId="0" applyFont="1" applyBorder="1" applyAlignment="1">
      <alignment horizontal="center" vertical="center"/>
    </xf>
    <xf numFmtId="182" fontId="14" fillId="0" borderId="11" xfId="0" applyNumberFormat="1" applyFont="1" applyBorder="1" applyAlignment="1">
      <alignment horizontal="center" vertical="center"/>
    </xf>
    <xf numFmtId="182" fontId="14" fillId="0" borderId="12" xfId="0" applyNumberFormat="1" applyFont="1" applyBorder="1" applyAlignment="1">
      <alignment horizontal="center" vertical="center"/>
    </xf>
    <xf numFmtId="182" fontId="14" fillId="0" borderId="13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textRotation="255"/>
    </xf>
    <xf numFmtId="0" fontId="12" fillId="0" borderId="0" xfId="0" applyFont="1" applyBorder="1" applyAlignment="1">
      <alignment horizontal="left" vertical="center"/>
    </xf>
    <xf numFmtId="0" fontId="4" fillId="0" borderId="6" xfId="0" applyFont="1" applyBorder="1" applyAlignment="1" quotePrefix="1">
      <alignment horizontal="center" vertical="center"/>
    </xf>
    <xf numFmtId="0" fontId="4" fillId="0" borderId="1" xfId="0" applyFont="1" applyBorder="1" applyAlignment="1" quotePrefix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182" fontId="14" fillId="0" borderId="5" xfId="0" applyNumberFormat="1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80" fontId="14" fillId="0" borderId="5" xfId="0" applyNumberFormat="1" applyFont="1" applyFill="1" applyBorder="1" applyAlignment="1">
      <alignment horizontal="center" vertical="center"/>
    </xf>
    <xf numFmtId="0" fontId="22" fillId="0" borderId="0" xfId="0" applyFont="1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27</xdr:col>
      <xdr:colOff>0</xdr:colOff>
      <xdr:row>23</xdr:row>
      <xdr:rowOff>266700</xdr:rowOff>
    </xdr:from>
    <xdr:ext cx="114300" cy="276225"/>
    <xdr:sp>
      <xdr:nvSpPr>
        <xdr:cNvPr id="1" name="TextBox 1"/>
        <xdr:cNvSpPr txBox="1">
          <a:spLocks noChangeArrowheads="1"/>
        </xdr:cNvSpPr>
      </xdr:nvSpPr>
      <xdr:spPr>
        <a:xfrm>
          <a:off x="18068925" y="7924800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49"/>
  <sheetViews>
    <sheetView tabSelected="1" zoomScale="50" zoomScaleNormal="50" workbookViewId="0" topLeftCell="A1">
      <selection activeCell="C43" sqref="C43:D48"/>
    </sheetView>
  </sheetViews>
  <sheetFormatPr defaultColWidth="9.00390625" defaultRowHeight="16.5"/>
  <cols>
    <col min="1" max="1" width="9.375" style="3" customWidth="1"/>
    <col min="2" max="2" width="9.625" style="3" customWidth="1"/>
    <col min="3" max="3" width="7.625" style="8" customWidth="1"/>
    <col min="4" max="4" width="12.125" style="7" customWidth="1"/>
    <col min="5" max="27" width="8.625" style="14" customWidth="1"/>
    <col min="28" max="28" width="14.375" style="2" customWidth="1"/>
    <col min="29" max="29" width="10.75390625" style="15" customWidth="1"/>
    <col min="30" max="31" width="9.625" style="24" customWidth="1"/>
    <col min="32" max="34" width="9.625" style="2" customWidth="1"/>
    <col min="35" max="35" width="10.625" style="2" customWidth="1"/>
    <col min="36" max="40" width="7.625" style="2" customWidth="1"/>
    <col min="41" max="41" width="16.75390625" style="2" bestFit="1" customWidth="1"/>
    <col min="42" max="42" width="20.00390625" style="2" bestFit="1" customWidth="1"/>
    <col min="43" max="43" width="20.625" style="2" customWidth="1"/>
    <col min="44" max="16384" width="9.00390625" style="2" customWidth="1"/>
  </cols>
  <sheetData>
    <row r="1" spans="1:42" ht="56.25" customHeight="1" thickBot="1">
      <c r="A1" s="59" t="s">
        <v>85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23"/>
      <c r="AE1" s="2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</row>
    <row r="2" spans="1:43" ht="27" customHeight="1">
      <c r="A2" s="62" t="s">
        <v>2</v>
      </c>
      <c r="B2" s="30"/>
      <c r="C2" s="30"/>
      <c r="D2" s="30"/>
      <c r="E2" s="60" t="s">
        <v>46</v>
      </c>
      <c r="F2" s="60" t="s">
        <v>46</v>
      </c>
      <c r="G2" s="60" t="s">
        <v>47</v>
      </c>
      <c r="H2" s="60" t="s">
        <v>47</v>
      </c>
      <c r="I2" s="60" t="s">
        <v>47</v>
      </c>
      <c r="J2" s="60" t="s">
        <v>47</v>
      </c>
      <c r="K2" s="60" t="s">
        <v>48</v>
      </c>
      <c r="L2" s="60" t="s">
        <v>48</v>
      </c>
      <c r="M2" s="60" t="s">
        <v>48</v>
      </c>
      <c r="N2" s="60" t="s">
        <v>48</v>
      </c>
      <c r="O2" s="60" t="s">
        <v>48</v>
      </c>
      <c r="P2" s="60" t="s">
        <v>48</v>
      </c>
      <c r="Q2" s="60" t="s">
        <v>48</v>
      </c>
      <c r="R2" s="60" t="s">
        <v>66</v>
      </c>
      <c r="S2" s="60" t="s">
        <v>66</v>
      </c>
      <c r="T2" s="60" t="s">
        <v>66</v>
      </c>
      <c r="U2" s="60" t="s">
        <v>66</v>
      </c>
      <c r="V2" s="60" t="s">
        <v>66</v>
      </c>
      <c r="W2" s="60" t="s">
        <v>69</v>
      </c>
      <c r="X2" s="60" t="s">
        <v>69</v>
      </c>
      <c r="Y2" s="60" t="s">
        <v>69</v>
      </c>
      <c r="Z2" s="60" t="s">
        <v>74</v>
      </c>
      <c r="AA2" s="60" t="s">
        <v>74</v>
      </c>
      <c r="AB2" s="69" t="s">
        <v>83</v>
      </c>
      <c r="AC2" s="69"/>
      <c r="AD2" s="71" t="s">
        <v>34</v>
      </c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3"/>
      <c r="AQ2" s="67" t="s">
        <v>17</v>
      </c>
    </row>
    <row r="3" spans="1:43" s="3" customFormat="1" ht="24.75" customHeight="1">
      <c r="A3" s="42"/>
      <c r="B3" s="43"/>
      <c r="C3" s="43"/>
      <c r="D3" s="43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70"/>
      <c r="AC3" s="70"/>
      <c r="AD3" s="75" t="s">
        <v>35</v>
      </c>
      <c r="AE3" s="75"/>
      <c r="AF3" s="75"/>
      <c r="AG3" s="75"/>
      <c r="AH3" s="75"/>
      <c r="AI3" s="75"/>
      <c r="AJ3" s="75" t="s">
        <v>39</v>
      </c>
      <c r="AK3" s="75"/>
      <c r="AL3" s="75"/>
      <c r="AM3" s="75"/>
      <c r="AN3" s="75"/>
      <c r="AO3" s="74" t="s">
        <v>45</v>
      </c>
      <c r="AP3" s="74"/>
      <c r="AQ3" s="68"/>
    </row>
    <row r="4" spans="1:43" s="3" customFormat="1" ht="24.75" customHeight="1">
      <c r="A4" s="42" t="s">
        <v>7</v>
      </c>
      <c r="B4" s="43"/>
      <c r="C4" s="43"/>
      <c r="D4" s="43"/>
      <c r="E4" s="1" t="s">
        <v>41</v>
      </c>
      <c r="F4" s="1" t="s">
        <v>42</v>
      </c>
      <c r="G4" s="1" t="s">
        <v>41</v>
      </c>
      <c r="H4" s="1" t="s">
        <v>49</v>
      </c>
      <c r="I4" s="1" t="s">
        <v>50</v>
      </c>
      <c r="J4" s="1" t="s">
        <v>49</v>
      </c>
      <c r="K4" s="1" t="s">
        <v>49</v>
      </c>
      <c r="L4" s="1" t="s">
        <v>58</v>
      </c>
      <c r="M4" s="1" t="s">
        <v>63</v>
      </c>
      <c r="N4" s="1" t="s">
        <v>59</v>
      </c>
      <c r="O4" s="1" t="s">
        <v>59</v>
      </c>
      <c r="P4" s="1" t="s">
        <v>50</v>
      </c>
      <c r="Q4" s="1" t="s">
        <v>50</v>
      </c>
      <c r="R4" s="1" t="s">
        <v>49</v>
      </c>
      <c r="S4" s="1" t="s">
        <v>41</v>
      </c>
      <c r="T4" s="1" t="s">
        <v>41</v>
      </c>
      <c r="U4" s="1" t="s">
        <v>42</v>
      </c>
      <c r="V4" s="1" t="s">
        <v>58</v>
      </c>
      <c r="W4" s="1" t="s">
        <v>50</v>
      </c>
      <c r="X4" s="1"/>
      <c r="Y4" s="1" t="s">
        <v>58</v>
      </c>
      <c r="Z4" s="1" t="s">
        <v>59</v>
      </c>
      <c r="AA4" s="1" t="s">
        <v>58</v>
      </c>
      <c r="AB4" s="34" t="s">
        <v>15</v>
      </c>
      <c r="AC4" s="34" t="s">
        <v>16</v>
      </c>
      <c r="AD4" s="36" t="s">
        <v>29</v>
      </c>
      <c r="AE4" s="36" t="s">
        <v>30</v>
      </c>
      <c r="AF4" s="34" t="s">
        <v>31</v>
      </c>
      <c r="AG4" s="34" t="s">
        <v>32</v>
      </c>
      <c r="AH4" s="34" t="s">
        <v>57</v>
      </c>
      <c r="AI4" s="52" t="s">
        <v>84</v>
      </c>
      <c r="AJ4" s="36" t="s">
        <v>30</v>
      </c>
      <c r="AK4" s="36" t="s">
        <v>31</v>
      </c>
      <c r="AL4" s="36" t="s">
        <v>40</v>
      </c>
      <c r="AM4" s="34" t="s">
        <v>57</v>
      </c>
      <c r="AN4" s="52" t="s">
        <v>84</v>
      </c>
      <c r="AO4" s="34" t="s">
        <v>13</v>
      </c>
      <c r="AP4" s="34" t="s">
        <v>14</v>
      </c>
      <c r="AQ4" s="51" t="s">
        <v>12</v>
      </c>
    </row>
    <row r="5" spans="1:43" s="3" customFormat="1" ht="24.75" customHeight="1">
      <c r="A5" s="42" t="s">
        <v>8</v>
      </c>
      <c r="B5" s="43"/>
      <c r="C5" s="43"/>
      <c r="D5" s="43"/>
      <c r="E5" s="16" t="s">
        <v>51</v>
      </c>
      <c r="F5" s="16"/>
      <c r="G5" s="16" t="s">
        <v>54</v>
      </c>
      <c r="H5" s="16" t="s">
        <v>55</v>
      </c>
      <c r="I5" s="16"/>
      <c r="J5" s="16" t="s">
        <v>56</v>
      </c>
      <c r="K5" s="16" t="s">
        <v>60</v>
      </c>
      <c r="L5" s="12" t="s">
        <v>62</v>
      </c>
      <c r="M5" s="16" t="s">
        <v>64</v>
      </c>
      <c r="N5" s="16"/>
      <c r="O5" s="16"/>
      <c r="P5" s="12" t="s">
        <v>67</v>
      </c>
      <c r="Q5" s="16" t="s">
        <v>68</v>
      </c>
      <c r="R5" s="12" t="s">
        <v>67</v>
      </c>
      <c r="S5" s="16">
        <v>17</v>
      </c>
      <c r="T5" s="12" t="s">
        <v>78</v>
      </c>
      <c r="U5" s="12" t="s">
        <v>62</v>
      </c>
      <c r="V5" s="12" t="s">
        <v>81</v>
      </c>
      <c r="W5" s="16" t="s">
        <v>70</v>
      </c>
      <c r="X5" s="16"/>
      <c r="Y5" s="12" t="s">
        <v>72</v>
      </c>
      <c r="Z5" s="12" t="s">
        <v>77</v>
      </c>
      <c r="AA5" s="29" t="s">
        <v>75</v>
      </c>
      <c r="AB5" s="34"/>
      <c r="AC5" s="58"/>
      <c r="AD5" s="36"/>
      <c r="AE5" s="36"/>
      <c r="AF5" s="34"/>
      <c r="AG5" s="34"/>
      <c r="AH5" s="34"/>
      <c r="AI5" s="52"/>
      <c r="AJ5" s="36"/>
      <c r="AK5" s="36"/>
      <c r="AL5" s="36"/>
      <c r="AM5" s="34"/>
      <c r="AN5" s="52"/>
      <c r="AO5" s="34"/>
      <c r="AP5" s="34"/>
      <c r="AQ5" s="51"/>
    </row>
    <row r="6" spans="1:43" s="6" customFormat="1" ht="24.75" customHeight="1">
      <c r="A6" s="42" t="s">
        <v>9</v>
      </c>
      <c r="B6" s="43"/>
      <c r="C6" s="43"/>
      <c r="D6" s="43"/>
      <c r="E6" s="25" t="s">
        <v>52</v>
      </c>
      <c r="F6" s="26" t="s">
        <v>53</v>
      </c>
      <c r="G6" s="26" t="s">
        <v>43</v>
      </c>
      <c r="H6" s="26" t="s">
        <v>44</v>
      </c>
      <c r="I6" s="26" t="s">
        <v>53</v>
      </c>
      <c r="J6" s="25"/>
      <c r="K6" s="26"/>
      <c r="L6" s="26" t="s">
        <v>61</v>
      </c>
      <c r="M6" s="12"/>
      <c r="N6" s="26" t="s">
        <v>65</v>
      </c>
      <c r="O6" s="26" t="s">
        <v>65</v>
      </c>
      <c r="P6" s="26" t="s">
        <v>44</v>
      </c>
      <c r="Q6" s="26" t="s">
        <v>53</v>
      </c>
      <c r="R6" s="29">
        <v>4</v>
      </c>
      <c r="S6" s="29">
        <v>13</v>
      </c>
      <c r="T6" s="29" t="s">
        <v>79</v>
      </c>
      <c r="U6" s="29" t="s">
        <v>80</v>
      </c>
      <c r="V6" s="29" t="s">
        <v>82</v>
      </c>
      <c r="W6" s="29" t="s">
        <v>71</v>
      </c>
      <c r="X6" s="29"/>
      <c r="Y6" s="26" t="s">
        <v>73</v>
      </c>
      <c r="Z6" s="26" t="s">
        <v>65</v>
      </c>
      <c r="AA6" s="29" t="s">
        <v>76</v>
      </c>
      <c r="AB6" s="34"/>
      <c r="AC6" s="58"/>
      <c r="AD6" s="36"/>
      <c r="AE6" s="36"/>
      <c r="AF6" s="34"/>
      <c r="AG6" s="34"/>
      <c r="AH6" s="34"/>
      <c r="AI6" s="52"/>
      <c r="AJ6" s="36"/>
      <c r="AK6" s="36"/>
      <c r="AL6" s="36"/>
      <c r="AM6" s="34"/>
      <c r="AN6" s="52"/>
      <c r="AO6" s="34"/>
      <c r="AP6" s="34"/>
      <c r="AQ6" s="51"/>
    </row>
    <row r="7" spans="1:43" s="4" customFormat="1" ht="24.75" customHeight="1">
      <c r="A7" s="9" t="s">
        <v>5</v>
      </c>
      <c r="B7" s="1" t="s">
        <v>4</v>
      </c>
      <c r="C7" s="1" t="s">
        <v>0</v>
      </c>
      <c r="D7" s="1" t="s">
        <v>1</v>
      </c>
      <c r="E7" s="43" t="s">
        <v>10</v>
      </c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34"/>
      <c r="AC7" s="58"/>
      <c r="AD7" s="36"/>
      <c r="AE7" s="36"/>
      <c r="AF7" s="34"/>
      <c r="AG7" s="34"/>
      <c r="AH7" s="34"/>
      <c r="AI7" s="52"/>
      <c r="AJ7" s="36"/>
      <c r="AK7" s="36"/>
      <c r="AL7" s="36"/>
      <c r="AM7" s="34"/>
      <c r="AN7" s="52"/>
      <c r="AO7" s="34"/>
      <c r="AP7" s="34"/>
      <c r="AQ7" s="51"/>
    </row>
    <row r="8" spans="1:43" s="6" customFormat="1" ht="24.75" customHeight="1">
      <c r="A8" s="46" t="s">
        <v>24</v>
      </c>
      <c r="B8" s="18" t="s">
        <v>18</v>
      </c>
      <c r="C8" s="19"/>
      <c r="D8" s="18"/>
      <c r="E8" s="11">
        <v>108</v>
      </c>
      <c r="F8" s="11">
        <v>100</v>
      </c>
      <c r="G8" s="11">
        <v>100</v>
      </c>
      <c r="H8" s="11">
        <v>100</v>
      </c>
      <c r="I8" s="11">
        <v>100</v>
      </c>
      <c r="J8" s="11">
        <v>100</v>
      </c>
      <c r="K8" s="11">
        <v>104</v>
      </c>
      <c r="L8" s="11">
        <v>96</v>
      </c>
      <c r="M8" s="11">
        <v>108</v>
      </c>
      <c r="N8" s="11">
        <v>100</v>
      </c>
      <c r="O8" s="11">
        <v>100</v>
      </c>
      <c r="P8" s="11">
        <v>100</v>
      </c>
      <c r="Q8" s="11">
        <v>100</v>
      </c>
      <c r="R8" s="11">
        <v>100</v>
      </c>
      <c r="S8" s="11">
        <v>102</v>
      </c>
      <c r="T8" s="11">
        <v>108</v>
      </c>
      <c r="U8" s="11">
        <v>100</v>
      </c>
      <c r="V8" s="11">
        <v>100</v>
      </c>
      <c r="W8" s="11">
        <v>100</v>
      </c>
      <c r="X8" s="11">
        <v>100</v>
      </c>
      <c r="Y8" s="11">
        <v>98</v>
      </c>
      <c r="Z8" s="11">
        <v>100</v>
      </c>
      <c r="AA8" s="11">
        <v>100</v>
      </c>
      <c r="AB8" s="40">
        <f>AVERAGE(E14:AA14)</f>
        <v>74.36231884057972</v>
      </c>
      <c r="AC8" s="39">
        <f>RANK(AB8,$AB$8:$AB$49)</f>
        <v>2</v>
      </c>
      <c r="AD8" s="33">
        <v>7.281818181818183</v>
      </c>
      <c r="AE8" s="55">
        <v>7.83</v>
      </c>
      <c r="AF8" s="41">
        <v>7.75</v>
      </c>
      <c r="AG8" s="38">
        <v>7.66</v>
      </c>
      <c r="AH8" s="38">
        <v>7.44</v>
      </c>
      <c r="AI8" s="38"/>
      <c r="AJ8" s="37" t="s">
        <v>36</v>
      </c>
      <c r="AK8" s="37" t="s">
        <v>38</v>
      </c>
      <c r="AL8" s="53" t="s">
        <v>37</v>
      </c>
      <c r="AM8" s="53" t="s">
        <v>37</v>
      </c>
      <c r="AN8" s="38"/>
      <c r="AO8" s="33">
        <f>SUM(AD8:AH14)</f>
        <v>37.96181818181818</v>
      </c>
      <c r="AP8" s="39">
        <f>RANK(AO8,$AO$8:$AO$49)</f>
        <v>2</v>
      </c>
      <c r="AQ8" s="5"/>
    </row>
    <row r="9" spans="1:43" s="6" customFormat="1" ht="24.75" customHeight="1">
      <c r="A9" s="46"/>
      <c r="B9" s="18" t="s">
        <v>19</v>
      </c>
      <c r="C9" s="19"/>
      <c r="D9" s="18"/>
      <c r="E9" s="11">
        <v>51</v>
      </c>
      <c r="F9" s="11">
        <v>30</v>
      </c>
      <c r="G9" s="11">
        <v>40</v>
      </c>
      <c r="H9" s="11">
        <v>55</v>
      </c>
      <c r="I9" s="11">
        <v>45</v>
      </c>
      <c r="J9" s="11">
        <v>38</v>
      </c>
      <c r="K9" s="11">
        <v>0</v>
      </c>
      <c r="L9" s="11">
        <v>57</v>
      </c>
      <c r="M9" s="11">
        <v>54</v>
      </c>
      <c r="N9" s="11">
        <v>67</v>
      </c>
      <c r="O9" s="11">
        <v>60</v>
      </c>
      <c r="P9" s="11">
        <v>80</v>
      </c>
      <c r="Q9" s="11">
        <v>54</v>
      </c>
      <c r="R9" s="11">
        <v>42</v>
      </c>
      <c r="S9" s="11">
        <v>42</v>
      </c>
      <c r="T9" s="11">
        <v>63</v>
      </c>
      <c r="U9" s="11">
        <v>42.5</v>
      </c>
      <c r="V9" s="11">
        <v>97</v>
      </c>
      <c r="W9" s="11">
        <v>45</v>
      </c>
      <c r="X9" s="11">
        <v>73</v>
      </c>
      <c r="Y9" s="11">
        <v>48</v>
      </c>
      <c r="Z9" s="11">
        <v>32</v>
      </c>
      <c r="AA9" s="11">
        <v>47</v>
      </c>
      <c r="AB9" s="40"/>
      <c r="AC9" s="39"/>
      <c r="AD9" s="33"/>
      <c r="AE9" s="56"/>
      <c r="AF9" s="41"/>
      <c r="AG9" s="38"/>
      <c r="AH9" s="38"/>
      <c r="AI9" s="38"/>
      <c r="AJ9" s="38"/>
      <c r="AK9" s="38"/>
      <c r="AL9" s="38"/>
      <c r="AM9" s="38"/>
      <c r="AN9" s="38"/>
      <c r="AO9" s="33"/>
      <c r="AP9" s="39"/>
      <c r="AQ9" s="5"/>
    </row>
    <row r="10" spans="1:43" s="6" customFormat="1" ht="24.75" customHeight="1">
      <c r="A10" s="46"/>
      <c r="B10" s="18" t="s">
        <v>19</v>
      </c>
      <c r="C10" s="19"/>
      <c r="D10" s="18"/>
      <c r="E10" s="11">
        <v>71</v>
      </c>
      <c r="F10" s="11">
        <v>62</v>
      </c>
      <c r="G10" s="11">
        <v>40</v>
      </c>
      <c r="H10" s="11">
        <v>74</v>
      </c>
      <c r="I10" s="11">
        <v>60</v>
      </c>
      <c r="J10" s="11">
        <v>94</v>
      </c>
      <c r="K10" s="11">
        <v>91</v>
      </c>
      <c r="L10" s="11">
        <v>48</v>
      </c>
      <c r="M10" s="11">
        <v>42</v>
      </c>
      <c r="N10" s="11">
        <v>72</v>
      </c>
      <c r="O10" s="11">
        <v>70</v>
      </c>
      <c r="P10" s="11">
        <v>57.5</v>
      </c>
      <c r="Q10" s="11">
        <v>66</v>
      </c>
      <c r="R10" s="11">
        <v>84</v>
      </c>
      <c r="S10" s="11">
        <v>72</v>
      </c>
      <c r="T10" s="11">
        <v>99</v>
      </c>
      <c r="U10" s="11">
        <v>52.5</v>
      </c>
      <c r="V10" s="11">
        <v>79</v>
      </c>
      <c r="W10" s="11">
        <v>64</v>
      </c>
      <c r="X10" s="11">
        <v>46</v>
      </c>
      <c r="Y10" s="11">
        <v>53</v>
      </c>
      <c r="Z10" s="11">
        <v>60</v>
      </c>
      <c r="AA10" s="11">
        <v>70</v>
      </c>
      <c r="AB10" s="40"/>
      <c r="AC10" s="39"/>
      <c r="AD10" s="33"/>
      <c r="AE10" s="56"/>
      <c r="AF10" s="41"/>
      <c r="AG10" s="38"/>
      <c r="AH10" s="38"/>
      <c r="AI10" s="38"/>
      <c r="AJ10" s="38"/>
      <c r="AK10" s="38"/>
      <c r="AL10" s="38"/>
      <c r="AM10" s="38"/>
      <c r="AN10" s="38"/>
      <c r="AO10" s="33"/>
      <c r="AP10" s="39"/>
      <c r="AQ10" s="5"/>
    </row>
    <row r="11" spans="1:43" s="6" customFormat="1" ht="24.75" customHeight="1">
      <c r="A11" s="46"/>
      <c r="B11" s="18" t="s">
        <v>20</v>
      </c>
      <c r="C11" s="19"/>
      <c r="D11" s="18"/>
      <c r="E11" s="11">
        <v>61</v>
      </c>
      <c r="F11" s="11">
        <v>80</v>
      </c>
      <c r="G11" s="11">
        <v>60</v>
      </c>
      <c r="H11" s="11">
        <v>79</v>
      </c>
      <c r="I11" s="11">
        <v>82.5</v>
      </c>
      <c r="J11" s="11">
        <v>92</v>
      </c>
      <c r="K11" s="11">
        <v>104</v>
      </c>
      <c r="L11" s="11">
        <v>84</v>
      </c>
      <c r="M11" s="11">
        <v>72</v>
      </c>
      <c r="N11" s="11">
        <v>94</v>
      </c>
      <c r="O11" s="11">
        <v>80</v>
      </c>
      <c r="P11" s="11">
        <v>90</v>
      </c>
      <c r="Q11" s="11">
        <v>86</v>
      </c>
      <c r="R11" s="11">
        <v>72</v>
      </c>
      <c r="S11" s="11">
        <v>78</v>
      </c>
      <c r="T11" s="11">
        <v>90</v>
      </c>
      <c r="U11" s="11">
        <v>80</v>
      </c>
      <c r="V11" s="11">
        <v>99</v>
      </c>
      <c r="W11" s="11">
        <v>100</v>
      </c>
      <c r="X11" s="11">
        <v>91</v>
      </c>
      <c r="Y11" s="11">
        <v>80</v>
      </c>
      <c r="Z11" s="11">
        <v>72</v>
      </c>
      <c r="AA11" s="11">
        <v>89</v>
      </c>
      <c r="AB11" s="40"/>
      <c r="AC11" s="39"/>
      <c r="AD11" s="33"/>
      <c r="AE11" s="56"/>
      <c r="AF11" s="41"/>
      <c r="AG11" s="38"/>
      <c r="AH11" s="38"/>
      <c r="AI11" s="38"/>
      <c r="AJ11" s="38"/>
      <c r="AK11" s="38"/>
      <c r="AL11" s="38"/>
      <c r="AM11" s="38"/>
      <c r="AN11" s="38"/>
      <c r="AO11" s="33"/>
      <c r="AP11" s="39"/>
      <c r="AQ11" s="5"/>
    </row>
    <row r="12" spans="1:43" s="6" customFormat="1" ht="24.75" customHeight="1">
      <c r="A12" s="46"/>
      <c r="B12" s="18" t="s">
        <v>19</v>
      </c>
      <c r="C12" s="19"/>
      <c r="D12" s="18"/>
      <c r="E12" s="11">
        <v>72</v>
      </c>
      <c r="F12" s="11">
        <v>64</v>
      </c>
      <c r="G12" s="11">
        <v>40</v>
      </c>
      <c r="H12" s="11">
        <v>22</v>
      </c>
      <c r="I12" s="11">
        <v>62.5</v>
      </c>
      <c r="J12" s="11">
        <v>33</v>
      </c>
      <c r="K12" s="11">
        <v>39</v>
      </c>
      <c r="L12" s="11">
        <v>67</v>
      </c>
      <c r="M12" s="11">
        <v>48</v>
      </c>
      <c r="N12" s="11">
        <v>45</v>
      </c>
      <c r="O12" s="11">
        <v>50</v>
      </c>
      <c r="P12" s="11">
        <v>82.5</v>
      </c>
      <c r="Q12" s="11">
        <v>71</v>
      </c>
      <c r="R12" s="11">
        <v>18</v>
      </c>
      <c r="S12" s="11">
        <v>33</v>
      </c>
      <c r="T12" s="11">
        <v>81</v>
      </c>
      <c r="U12" s="11">
        <v>47.5</v>
      </c>
      <c r="V12" s="11">
        <v>99</v>
      </c>
      <c r="W12" s="11">
        <v>63</v>
      </c>
      <c r="X12" s="11">
        <v>55</v>
      </c>
      <c r="Y12" s="11">
        <v>68</v>
      </c>
      <c r="Z12" s="11">
        <v>21</v>
      </c>
      <c r="AA12" s="11">
        <v>60</v>
      </c>
      <c r="AB12" s="40"/>
      <c r="AC12" s="39"/>
      <c r="AD12" s="33"/>
      <c r="AE12" s="56"/>
      <c r="AF12" s="41"/>
      <c r="AG12" s="38"/>
      <c r="AH12" s="38"/>
      <c r="AI12" s="38"/>
      <c r="AJ12" s="38"/>
      <c r="AK12" s="38"/>
      <c r="AL12" s="38"/>
      <c r="AM12" s="38"/>
      <c r="AN12" s="38"/>
      <c r="AO12" s="33"/>
      <c r="AP12" s="39"/>
      <c r="AQ12" s="5"/>
    </row>
    <row r="13" spans="1:43" s="6" customFormat="1" ht="24.75" customHeight="1">
      <c r="A13" s="46"/>
      <c r="B13" s="18" t="s">
        <v>20</v>
      </c>
      <c r="C13" s="19"/>
      <c r="D13" s="18"/>
      <c r="E13" s="11">
        <v>89</v>
      </c>
      <c r="F13" s="11">
        <v>90</v>
      </c>
      <c r="G13" s="11">
        <v>100</v>
      </c>
      <c r="H13" s="11">
        <v>73</v>
      </c>
      <c r="I13" s="11">
        <v>97.5</v>
      </c>
      <c r="J13" s="11">
        <v>82</v>
      </c>
      <c r="K13" s="11">
        <v>91</v>
      </c>
      <c r="L13" s="11">
        <v>90</v>
      </c>
      <c r="M13" s="11">
        <v>95</v>
      </c>
      <c r="N13" s="11">
        <v>88</v>
      </c>
      <c r="O13" s="11">
        <v>100</v>
      </c>
      <c r="P13" s="11">
        <v>97.5</v>
      </c>
      <c r="Q13" s="11">
        <v>91</v>
      </c>
      <c r="R13" s="11">
        <v>74</v>
      </c>
      <c r="S13" s="11">
        <v>93</v>
      </c>
      <c r="T13" s="11">
        <v>108</v>
      </c>
      <c r="U13" s="11">
        <v>92.5</v>
      </c>
      <c r="V13" s="11">
        <v>94</v>
      </c>
      <c r="W13" s="11">
        <v>93</v>
      </c>
      <c r="X13" s="11">
        <v>100</v>
      </c>
      <c r="Y13" s="11">
        <v>87</v>
      </c>
      <c r="Z13" s="11">
        <v>73</v>
      </c>
      <c r="AA13" s="11">
        <v>93</v>
      </c>
      <c r="AB13" s="40"/>
      <c r="AC13" s="39"/>
      <c r="AD13" s="33"/>
      <c r="AE13" s="56"/>
      <c r="AF13" s="41"/>
      <c r="AG13" s="38"/>
      <c r="AH13" s="38"/>
      <c r="AI13" s="38"/>
      <c r="AJ13" s="38"/>
      <c r="AK13" s="38"/>
      <c r="AL13" s="38"/>
      <c r="AM13" s="38"/>
      <c r="AN13" s="38"/>
      <c r="AO13" s="33"/>
      <c r="AP13" s="39"/>
      <c r="AQ13" s="5"/>
    </row>
    <row r="14" spans="1:43" s="6" customFormat="1" ht="24.75" customHeight="1">
      <c r="A14" s="42" t="s">
        <v>11</v>
      </c>
      <c r="B14" s="43"/>
      <c r="C14" s="43"/>
      <c r="D14" s="43"/>
      <c r="E14" s="27">
        <f aca="true" t="shared" si="0" ref="E14:O14">AVERAGE(E8:E13)</f>
        <v>75.33333333333333</v>
      </c>
      <c r="F14" s="27">
        <f t="shared" si="0"/>
        <v>71</v>
      </c>
      <c r="G14" s="27">
        <f t="shared" si="0"/>
        <v>63.333333333333336</v>
      </c>
      <c r="H14" s="27">
        <f t="shared" si="0"/>
        <v>67.16666666666667</v>
      </c>
      <c r="I14" s="27">
        <f t="shared" si="0"/>
        <v>74.58333333333333</v>
      </c>
      <c r="J14" s="27">
        <f t="shared" si="0"/>
        <v>73.16666666666667</v>
      </c>
      <c r="K14" s="27">
        <f t="shared" si="0"/>
        <v>71.5</v>
      </c>
      <c r="L14" s="27">
        <f t="shared" si="0"/>
        <v>73.66666666666667</v>
      </c>
      <c r="M14" s="27">
        <f t="shared" si="0"/>
        <v>69.83333333333333</v>
      </c>
      <c r="N14" s="27">
        <f t="shared" si="0"/>
        <v>77.66666666666667</v>
      </c>
      <c r="O14" s="27">
        <f t="shared" si="0"/>
        <v>76.66666666666667</v>
      </c>
      <c r="P14" s="27">
        <f aca="true" t="shared" si="1" ref="P14:AA14">AVERAGE(P8:P13)</f>
        <v>84.58333333333333</v>
      </c>
      <c r="Q14" s="27">
        <f t="shared" si="1"/>
        <v>78</v>
      </c>
      <c r="R14" s="27">
        <f t="shared" si="1"/>
        <v>65</v>
      </c>
      <c r="S14" s="27">
        <f t="shared" si="1"/>
        <v>70</v>
      </c>
      <c r="T14" s="27">
        <f t="shared" si="1"/>
        <v>91.5</v>
      </c>
      <c r="U14" s="27">
        <f t="shared" si="1"/>
        <v>69.16666666666667</v>
      </c>
      <c r="V14" s="27">
        <f t="shared" si="1"/>
        <v>94.66666666666667</v>
      </c>
      <c r="W14" s="27">
        <f t="shared" si="1"/>
        <v>77.5</v>
      </c>
      <c r="X14" s="27">
        <f t="shared" si="1"/>
        <v>77.5</v>
      </c>
      <c r="Y14" s="27">
        <f t="shared" si="1"/>
        <v>72.33333333333333</v>
      </c>
      <c r="Z14" s="27">
        <f t="shared" si="1"/>
        <v>59.666666666666664</v>
      </c>
      <c r="AA14" s="27">
        <f t="shared" si="1"/>
        <v>76.5</v>
      </c>
      <c r="AB14" s="40"/>
      <c r="AC14" s="39"/>
      <c r="AD14" s="33"/>
      <c r="AE14" s="57"/>
      <c r="AF14" s="41"/>
      <c r="AG14" s="38"/>
      <c r="AH14" s="38"/>
      <c r="AI14" s="38"/>
      <c r="AJ14" s="38"/>
      <c r="AK14" s="38"/>
      <c r="AL14" s="38"/>
      <c r="AM14" s="38"/>
      <c r="AN14" s="38"/>
      <c r="AO14" s="33"/>
      <c r="AP14" s="39"/>
      <c r="AQ14" s="5"/>
    </row>
    <row r="15" spans="1:43" s="22" customFormat="1" ht="24.75" customHeight="1">
      <c r="A15" s="47" t="s">
        <v>33</v>
      </c>
      <c r="B15" s="18" t="s">
        <v>6</v>
      </c>
      <c r="C15" s="21"/>
      <c r="D15" s="18"/>
      <c r="E15" s="11">
        <v>108</v>
      </c>
      <c r="F15" s="11">
        <v>92</v>
      </c>
      <c r="G15" s="11">
        <v>100</v>
      </c>
      <c r="H15" s="11">
        <v>79</v>
      </c>
      <c r="I15" s="11">
        <v>97.5</v>
      </c>
      <c r="J15" s="11">
        <v>100</v>
      </c>
      <c r="K15" s="11">
        <v>104</v>
      </c>
      <c r="L15" s="11">
        <v>85</v>
      </c>
      <c r="M15" s="11">
        <v>108</v>
      </c>
      <c r="N15" s="11">
        <v>98</v>
      </c>
      <c r="O15" s="11">
        <v>100</v>
      </c>
      <c r="P15" s="11">
        <v>100</v>
      </c>
      <c r="Q15" s="11">
        <v>97</v>
      </c>
      <c r="R15" s="11">
        <v>84</v>
      </c>
      <c r="S15" s="11">
        <v>102</v>
      </c>
      <c r="T15" s="11">
        <v>108</v>
      </c>
      <c r="U15" s="11">
        <v>100</v>
      </c>
      <c r="V15" s="11">
        <v>100</v>
      </c>
      <c r="W15" s="11">
        <v>94</v>
      </c>
      <c r="X15" s="11">
        <v>91</v>
      </c>
      <c r="Y15" s="11">
        <v>87</v>
      </c>
      <c r="Z15" s="11">
        <v>87</v>
      </c>
      <c r="AA15" s="11">
        <v>93</v>
      </c>
      <c r="AB15" s="40">
        <f>AVERAGE(E21:AA21)</f>
        <v>72.4782608695652</v>
      </c>
      <c r="AC15" s="39">
        <f>RANK(AB15,$AB$8:$AB$49)</f>
        <v>4</v>
      </c>
      <c r="AD15" s="33">
        <v>6.677272727272729</v>
      </c>
      <c r="AE15" s="35">
        <v>6.97</v>
      </c>
      <c r="AF15" s="41">
        <v>6.77</v>
      </c>
      <c r="AG15" s="38">
        <v>7.25</v>
      </c>
      <c r="AH15" s="38">
        <v>7.25</v>
      </c>
      <c r="AI15" s="38"/>
      <c r="AJ15" s="53" t="s">
        <v>37</v>
      </c>
      <c r="AK15" s="53" t="s">
        <v>37</v>
      </c>
      <c r="AL15" s="37" t="s">
        <v>36</v>
      </c>
      <c r="AM15" s="37" t="s">
        <v>36</v>
      </c>
      <c r="AN15" s="38"/>
      <c r="AO15" s="33">
        <f>SUM(AD15:AH21)</f>
        <v>34.91727272727273</v>
      </c>
      <c r="AP15" s="39">
        <f>RANK(AO15,$AO$8:$AO$49)</f>
        <v>6</v>
      </c>
      <c r="AQ15" s="17"/>
    </row>
    <row r="16" spans="1:43" s="22" customFormat="1" ht="24.75" customHeight="1">
      <c r="A16" s="48"/>
      <c r="B16" s="18" t="s">
        <v>6</v>
      </c>
      <c r="C16" s="21"/>
      <c r="D16" s="18"/>
      <c r="E16" s="11">
        <v>33</v>
      </c>
      <c r="F16" s="11">
        <v>44</v>
      </c>
      <c r="G16" s="11">
        <v>20</v>
      </c>
      <c r="H16" s="11">
        <v>27</v>
      </c>
      <c r="I16" s="11">
        <v>85</v>
      </c>
      <c r="J16" s="11">
        <v>9</v>
      </c>
      <c r="K16" s="11">
        <v>26</v>
      </c>
      <c r="L16" s="11">
        <v>52</v>
      </c>
      <c r="M16" s="11">
        <v>40</v>
      </c>
      <c r="N16" s="11">
        <v>49</v>
      </c>
      <c r="O16" s="11">
        <v>40</v>
      </c>
      <c r="P16" s="11">
        <v>77.5</v>
      </c>
      <c r="Q16" s="11">
        <v>85</v>
      </c>
      <c r="R16" s="11">
        <v>15</v>
      </c>
      <c r="S16" s="11">
        <v>42</v>
      </c>
      <c r="T16" s="11">
        <v>54</v>
      </c>
      <c r="U16" s="11">
        <v>45</v>
      </c>
      <c r="V16" s="11">
        <v>57</v>
      </c>
      <c r="W16" s="11">
        <v>73</v>
      </c>
      <c r="X16" s="11">
        <v>55</v>
      </c>
      <c r="Y16" s="11">
        <v>28</v>
      </c>
      <c r="Z16" s="11">
        <v>18</v>
      </c>
      <c r="AA16" s="11">
        <v>38</v>
      </c>
      <c r="AB16" s="40"/>
      <c r="AC16" s="39"/>
      <c r="AD16" s="33"/>
      <c r="AE16" s="35"/>
      <c r="AF16" s="41"/>
      <c r="AG16" s="38"/>
      <c r="AH16" s="38"/>
      <c r="AI16" s="38"/>
      <c r="AJ16" s="38"/>
      <c r="AK16" s="38"/>
      <c r="AL16" s="38"/>
      <c r="AM16" s="38"/>
      <c r="AN16" s="38"/>
      <c r="AO16" s="33"/>
      <c r="AP16" s="39"/>
      <c r="AQ16" s="17"/>
    </row>
    <row r="17" spans="1:43" s="22" customFormat="1" ht="24.75" customHeight="1">
      <c r="A17" s="48"/>
      <c r="B17" s="18" t="s">
        <v>3</v>
      </c>
      <c r="C17" s="21"/>
      <c r="D17" s="18"/>
      <c r="E17" s="11">
        <v>89</v>
      </c>
      <c r="F17" s="11">
        <v>96</v>
      </c>
      <c r="G17" s="11">
        <v>100</v>
      </c>
      <c r="H17" s="11">
        <v>95</v>
      </c>
      <c r="I17" s="11">
        <v>100</v>
      </c>
      <c r="J17" s="11">
        <v>100</v>
      </c>
      <c r="K17" s="11">
        <v>104</v>
      </c>
      <c r="L17" s="11">
        <v>93</v>
      </c>
      <c r="M17" s="11">
        <v>108</v>
      </c>
      <c r="N17" s="11">
        <v>100</v>
      </c>
      <c r="O17" s="11">
        <v>100</v>
      </c>
      <c r="P17" s="11">
        <v>100</v>
      </c>
      <c r="Q17" s="11">
        <v>97</v>
      </c>
      <c r="R17" s="11">
        <v>92</v>
      </c>
      <c r="S17" s="11">
        <v>102</v>
      </c>
      <c r="T17" s="11">
        <v>108</v>
      </c>
      <c r="U17" s="11">
        <v>97.5</v>
      </c>
      <c r="V17" s="11">
        <v>100</v>
      </c>
      <c r="W17" s="11">
        <v>97</v>
      </c>
      <c r="X17" s="11">
        <v>91</v>
      </c>
      <c r="Y17" s="11">
        <v>94</v>
      </c>
      <c r="Z17" s="11">
        <v>90</v>
      </c>
      <c r="AA17" s="11">
        <v>85</v>
      </c>
      <c r="AB17" s="40"/>
      <c r="AC17" s="39"/>
      <c r="AD17" s="33"/>
      <c r="AE17" s="35"/>
      <c r="AF17" s="41"/>
      <c r="AG17" s="38"/>
      <c r="AH17" s="38"/>
      <c r="AI17" s="38"/>
      <c r="AJ17" s="38"/>
      <c r="AK17" s="38"/>
      <c r="AL17" s="38"/>
      <c r="AM17" s="38"/>
      <c r="AN17" s="38"/>
      <c r="AO17" s="33"/>
      <c r="AP17" s="39"/>
      <c r="AQ17" s="17"/>
    </row>
    <row r="18" spans="1:43" s="22" customFormat="1" ht="24.75" customHeight="1">
      <c r="A18" s="48"/>
      <c r="B18" s="18" t="s">
        <v>6</v>
      </c>
      <c r="C18" s="21"/>
      <c r="D18" s="18"/>
      <c r="E18" s="11">
        <v>81</v>
      </c>
      <c r="F18" s="11">
        <v>72</v>
      </c>
      <c r="G18" s="11">
        <v>70</v>
      </c>
      <c r="H18" s="11">
        <v>68</v>
      </c>
      <c r="I18" s="11">
        <v>75</v>
      </c>
      <c r="J18" s="11">
        <v>64</v>
      </c>
      <c r="K18" s="11">
        <v>72</v>
      </c>
      <c r="L18" s="11">
        <v>73</v>
      </c>
      <c r="M18" s="11">
        <v>40</v>
      </c>
      <c r="N18" s="11">
        <v>82</v>
      </c>
      <c r="O18" s="11">
        <v>100</v>
      </c>
      <c r="P18" s="11">
        <v>82.5</v>
      </c>
      <c r="Q18" s="11">
        <v>82</v>
      </c>
      <c r="R18" s="11">
        <v>44</v>
      </c>
      <c r="S18" s="11">
        <v>63</v>
      </c>
      <c r="T18" s="11">
        <v>90</v>
      </c>
      <c r="U18" s="11">
        <v>40</v>
      </c>
      <c r="V18" s="11">
        <v>98</v>
      </c>
      <c r="W18" s="11">
        <v>77</v>
      </c>
      <c r="X18" s="11">
        <v>73</v>
      </c>
      <c r="Y18" s="11">
        <v>63</v>
      </c>
      <c r="Z18" s="11">
        <v>54</v>
      </c>
      <c r="AA18" s="11">
        <v>65</v>
      </c>
      <c r="AB18" s="40"/>
      <c r="AC18" s="39"/>
      <c r="AD18" s="33"/>
      <c r="AE18" s="35"/>
      <c r="AF18" s="41"/>
      <c r="AG18" s="38"/>
      <c r="AH18" s="38"/>
      <c r="AI18" s="38"/>
      <c r="AJ18" s="38"/>
      <c r="AK18" s="38"/>
      <c r="AL18" s="38"/>
      <c r="AM18" s="38"/>
      <c r="AN18" s="38"/>
      <c r="AO18" s="33"/>
      <c r="AP18" s="39"/>
      <c r="AQ18" s="17"/>
    </row>
    <row r="19" spans="1:43" s="22" customFormat="1" ht="24.75" customHeight="1">
      <c r="A19" s="48"/>
      <c r="B19" s="18" t="s">
        <v>6</v>
      </c>
      <c r="C19" s="21"/>
      <c r="D19" s="18"/>
      <c r="E19" s="11">
        <v>63</v>
      </c>
      <c r="F19" s="11">
        <v>46</v>
      </c>
      <c r="G19" s="11">
        <v>10</v>
      </c>
      <c r="H19" s="11">
        <v>5</v>
      </c>
      <c r="I19" s="11">
        <v>48.5</v>
      </c>
      <c r="J19" s="11">
        <v>9</v>
      </c>
      <c r="K19" s="11">
        <v>13</v>
      </c>
      <c r="L19" s="11">
        <v>58</v>
      </c>
      <c r="M19" s="11">
        <v>34</v>
      </c>
      <c r="N19" s="11">
        <v>46</v>
      </c>
      <c r="O19" s="11">
        <v>60</v>
      </c>
      <c r="P19" s="11">
        <v>67.5</v>
      </c>
      <c r="Q19" s="11">
        <v>64</v>
      </c>
      <c r="R19" s="11">
        <v>14</v>
      </c>
      <c r="S19" s="11">
        <v>33</v>
      </c>
      <c r="T19" s="11">
        <v>27</v>
      </c>
      <c r="U19" s="11">
        <v>50</v>
      </c>
      <c r="V19" s="11">
        <v>94</v>
      </c>
      <c r="W19" s="11">
        <v>82</v>
      </c>
      <c r="X19" s="11">
        <v>18</v>
      </c>
      <c r="Y19" s="11">
        <v>63</v>
      </c>
      <c r="Z19" s="11">
        <v>38</v>
      </c>
      <c r="AA19" s="11">
        <v>59</v>
      </c>
      <c r="AB19" s="40"/>
      <c r="AC19" s="39"/>
      <c r="AD19" s="33"/>
      <c r="AE19" s="35"/>
      <c r="AF19" s="41"/>
      <c r="AG19" s="38"/>
      <c r="AH19" s="38"/>
      <c r="AI19" s="38"/>
      <c r="AJ19" s="38"/>
      <c r="AK19" s="38"/>
      <c r="AL19" s="38"/>
      <c r="AM19" s="38"/>
      <c r="AN19" s="38"/>
      <c r="AO19" s="33"/>
      <c r="AP19" s="39"/>
      <c r="AQ19" s="17"/>
    </row>
    <row r="20" spans="1:43" s="22" customFormat="1" ht="24.75" customHeight="1">
      <c r="A20" s="49"/>
      <c r="B20" s="18" t="s">
        <v>3</v>
      </c>
      <c r="C20" s="21"/>
      <c r="D20" s="18"/>
      <c r="E20" s="11">
        <v>99</v>
      </c>
      <c r="F20" s="11">
        <v>92</v>
      </c>
      <c r="G20" s="11">
        <v>70</v>
      </c>
      <c r="H20" s="11">
        <v>79</v>
      </c>
      <c r="I20" s="11">
        <v>92.5</v>
      </c>
      <c r="J20" s="11">
        <v>76</v>
      </c>
      <c r="K20" s="11">
        <v>52</v>
      </c>
      <c r="L20" s="11">
        <v>85</v>
      </c>
      <c r="M20" s="11">
        <v>61</v>
      </c>
      <c r="N20" s="11">
        <v>99</v>
      </c>
      <c r="O20" s="11">
        <v>100</v>
      </c>
      <c r="P20" s="11">
        <v>90</v>
      </c>
      <c r="Q20" s="11">
        <v>91</v>
      </c>
      <c r="R20" s="11">
        <v>80</v>
      </c>
      <c r="S20" s="11">
        <v>60</v>
      </c>
      <c r="T20" s="11">
        <v>72</v>
      </c>
      <c r="U20" s="11">
        <v>82.5</v>
      </c>
      <c r="V20" s="11">
        <v>100</v>
      </c>
      <c r="W20" s="11">
        <v>89</v>
      </c>
      <c r="X20" s="11">
        <v>91</v>
      </c>
      <c r="Y20" s="11">
        <v>87</v>
      </c>
      <c r="Z20" s="11">
        <v>69</v>
      </c>
      <c r="AA20" s="11">
        <v>89</v>
      </c>
      <c r="AB20" s="40"/>
      <c r="AC20" s="39"/>
      <c r="AD20" s="33"/>
      <c r="AE20" s="35"/>
      <c r="AF20" s="41"/>
      <c r="AG20" s="38"/>
      <c r="AH20" s="38"/>
      <c r="AI20" s="38"/>
      <c r="AJ20" s="38"/>
      <c r="AK20" s="38"/>
      <c r="AL20" s="38"/>
      <c r="AM20" s="38"/>
      <c r="AN20" s="38"/>
      <c r="AO20" s="33"/>
      <c r="AP20" s="39"/>
      <c r="AQ20" s="17"/>
    </row>
    <row r="21" spans="1:43" s="6" customFormat="1" ht="24.75" customHeight="1">
      <c r="A21" s="42" t="s">
        <v>11</v>
      </c>
      <c r="B21" s="43"/>
      <c r="C21" s="43"/>
      <c r="D21" s="43"/>
      <c r="E21" s="27">
        <f aca="true" t="shared" si="2" ref="E21:O21">AVERAGE(E15:E20)</f>
        <v>78.83333333333333</v>
      </c>
      <c r="F21" s="27">
        <f t="shared" si="2"/>
        <v>73.66666666666667</v>
      </c>
      <c r="G21" s="27">
        <f t="shared" si="2"/>
        <v>61.666666666666664</v>
      </c>
      <c r="H21" s="27">
        <f t="shared" si="2"/>
        <v>58.833333333333336</v>
      </c>
      <c r="I21" s="27">
        <f t="shared" si="2"/>
        <v>83.08333333333333</v>
      </c>
      <c r="J21" s="27">
        <f t="shared" si="2"/>
        <v>59.666666666666664</v>
      </c>
      <c r="K21" s="27">
        <f t="shared" si="2"/>
        <v>61.833333333333336</v>
      </c>
      <c r="L21" s="27">
        <f t="shared" si="2"/>
        <v>74.33333333333333</v>
      </c>
      <c r="M21" s="27">
        <f t="shared" si="2"/>
        <v>65.16666666666667</v>
      </c>
      <c r="N21" s="27">
        <f t="shared" si="2"/>
        <v>79</v>
      </c>
      <c r="O21" s="27">
        <f t="shared" si="2"/>
        <v>83.33333333333333</v>
      </c>
      <c r="P21" s="27">
        <f aca="true" t="shared" si="3" ref="P21:AA21">AVERAGE(P15:P20)</f>
        <v>86.25</v>
      </c>
      <c r="Q21" s="27">
        <f t="shared" si="3"/>
        <v>86</v>
      </c>
      <c r="R21" s="27">
        <f t="shared" si="3"/>
        <v>54.833333333333336</v>
      </c>
      <c r="S21" s="27">
        <f t="shared" si="3"/>
        <v>67</v>
      </c>
      <c r="T21" s="27">
        <f t="shared" si="3"/>
        <v>76.5</v>
      </c>
      <c r="U21" s="27">
        <f t="shared" si="3"/>
        <v>69.16666666666667</v>
      </c>
      <c r="V21" s="27">
        <f t="shared" si="3"/>
        <v>91.5</v>
      </c>
      <c r="W21" s="27">
        <f t="shared" si="3"/>
        <v>85.33333333333333</v>
      </c>
      <c r="X21" s="27">
        <f t="shared" si="3"/>
        <v>69.83333333333333</v>
      </c>
      <c r="Y21" s="27">
        <f t="shared" si="3"/>
        <v>70.33333333333333</v>
      </c>
      <c r="Z21" s="27">
        <f t="shared" si="3"/>
        <v>59.333333333333336</v>
      </c>
      <c r="AA21" s="27">
        <f t="shared" si="3"/>
        <v>71.5</v>
      </c>
      <c r="AB21" s="40"/>
      <c r="AC21" s="39"/>
      <c r="AD21" s="33"/>
      <c r="AE21" s="35"/>
      <c r="AF21" s="41"/>
      <c r="AG21" s="38"/>
      <c r="AH21" s="38"/>
      <c r="AI21" s="38"/>
      <c r="AJ21" s="38"/>
      <c r="AK21" s="38"/>
      <c r="AL21" s="38"/>
      <c r="AM21" s="38"/>
      <c r="AN21" s="38"/>
      <c r="AO21" s="33"/>
      <c r="AP21" s="39"/>
      <c r="AQ21" s="5"/>
    </row>
    <row r="22" spans="1:43" s="6" customFormat="1" ht="24.75" customHeight="1">
      <c r="A22" s="50" t="s">
        <v>25</v>
      </c>
      <c r="B22" s="18" t="s">
        <v>18</v>
      </c>
      <c r="C22" s="19"/>
      <c r="D22" s="18"/>
      <c r="E22" s="11">
        <v>108</v>
      </c>
      <c r="F22" s="11">
        <v>100</v>
      </c>
      <c r="G22" s="11">
        <v>100</v>
      </c>
      <c r="H22" s="11">
        <v>100</v>
      </c>
      <c r="I22" s="11">
        <v>100</v>
      </c>
      <c r="J22" s="11">
        <v>100</v>
      </c>
      <c r="K22" s="11">
        <v>104</v>
      </c>
      <c r="L22" s="11">
        <v>98</v>
      </c>
      <c r="M22" s="11">
        <v>108</v>
      </c>
      <c r="N22" s="11">
        <v>100</v>
      </c>
      <c r="O22" s="11">
        <v>100</v>
      </c>
      <c r="P22" s="11">
        <v>100</v>
      </c>
      <c r="Q22" s="11">
        <v>100</v>
      </c>
      <c r="R22" s="11">
        <v>100</v>
      </c>
      <c r="S22" s="11">
        <v>108</v>
      </c>
      <c r="T22" s="11">
        <v>108</v>
      </c>
      <c r="U22" s="11">
        <v>97.5</v>
      </c>
      <c r="V22" s="11">
        <v>100</v>
      </c>
      <c r="W22" s="11">
        <v>100</v>
      </c>
      <c r="X22" s="11">
        <v>100</v>
      </c>
      <c r="Y22" s="11">
        <v>100</v>
      </c>
      <c r="Z22" s="11">
        <v>100</v>
      </c>
      <c r="AA22" s="11">
        <v>100</v>
      </c>
      <c r="AB22" s="40">
        <f>AVERAGE(E28:AA28)</f>
        <v>76.17753623188405</v>
      </c>
      <c r="AC22" s="39">
        <f>RANK(AB22,$AB$8:$AB$49)</f>
        <v>1</v>
      </c>
      <c r="AD22" s="33">
        <v>7.072727272727272</v>
      </c>
      <c r="AE22" s="35">
        <v>7.71</v>
      </c>
      <c r="AF22" s="41">
        <v>7.85</v>
      </c>
      <c r="AG22" s="38">
        <v>7.47</v>
      </c>
      <c r="AH22" s="38">
        <v>7.62</v>
      </c>
      <c r="AI22" s="38"/>
      <c r="AJ22" s="37" t="s">
        <v>36</v>
      </c>
      <c r="AK22" s="37" t="s">
        <v>36</v>
      </c>
      <c r="AL22" s="37" t="s">
        <v>38</v>
      </c>
      <c r="AM22" s="37" t="s">
        <v>36</v>
      </c>
      <c r="AN22" s="38"/>
      <c r="AO22" s="33">
        <f>SUM(AD22:AH28)</f>
        <v>37.72272727272727</v>
      </c>
      <c r="AP22" s="39">
        <f>RANK(AO22,$AO$8:$AO$49)</f>
        <v>3</v>
      </c>
      <c r="AQ22" s="5"/>
    </row>
    <row r="23" spans="1:43" s="6" customFormat="1" ht="24.75" customHeight="1">
      <c r="A23" s="50"/>
      <c r="B23" s="18" t="s">
        <v>20</v>
      </c>
      <c r="C23" s="19"/>
      <c r="D23" s="18"/>
      <c r="E23" s="11">
        <v>59</v>
      </c>
      <c r="F23" s="11">
        <v>84</v>
      </c>
      <c r="G23" s="11">
        <v>60</v>
      </c>
      <c r="H23" s="11">
        <v>62</v>
      </c>
      <c r="I23" s="11">
        <v>70</v>
      </c>
      <c r="J23" s="11">
        <v>76</v>
      </c>
      <c r="K23" s="11">
        <v>91</v>
      </c>
      <c r="L23" s="11">
        <v>77</v>
      </c>
      <c r="M23" s="11">
        <v>80</v>
      </c>
      <c r="N23" s="11">
        <v>85</v>
      </c>
      <c r="O23" s="11">
        <v>100</v>
      </c>
      <c r="P23" s="11">
        <v>85</v>
      </c>
      <c r="Q23" s="11">
        <v>85</v>
      </c>
      <c r="R23" s="11">
        <v>90</v>
      </c>
      <c r="S23" s="11">
        <v>72</v>
      </c>
      <c r="T23" s="11">
        <v>99</v>
      </c>
      <c r="U23" s="11">
        <v>82.5</v>
      </c>
      <c r="V23" s="11">
        <v>100</v>
      </c>
      <c r="W23" s="11">
        <v>91</v>
      </c>
      <c r="X23" s="11">
        <v>100</v>
      </c>
      <c r="Y23" s="11">
        <v>59</v>
      </c>
      <c r="Z23" s="11">
        <v>91</v>
      </c>
      <c r="AA23" s="11">
        <v>90</v>
      </c>
      <c r="AB23" s="40"/>
      <c r="AC23" s="39"/>
      <c r="AD23" s="33"/>
      <c r="AE23" s="35"/>
      <c r="AF23" s="41"/>
      <c r="AG23" s="38"/>
      <c r="AH23" s="38"/>
      <c r="AI23" s="38"/>
      <c r="AJ23" s="38"/>
      <c r="AK23" s="38"/>
      <c r="AL23" s="38"/>
      <c r="AM23" s="38"/>
      <c r="AN23" s="38"/>
      <c r="AO23" s="33"/>
      <c r="AP23" s="39"/>
      <c r="AQ23" s="5"/>
    </row>
    <row r="24" spans="1:43" s="6" customFormat="1" ht="24.75" customHeight="1">
      <c r="A24" s="50"/>
      <c r="B24" s="18" t="s">
        <v>19</v>
      </c>
      <c r="C24" s="19"/>
      <c r="D24" s="18"/>
      <c r="E24" s="11">
        <v>72</v>
      </c>
      <c r="F24" s="11">
        <v>76</v>
      </c>
      <c r="G24" s="11">
        <v>20</v>
      </c>
      <c r="H24" s="11">
        <v>49</v>
      </c>
      <c r="I24" s="11">
        <v>75</v>
      </c>
      <c r="J24" s="11">
        <v>65</v>
      </c>
      <c r="K24" s="11">
        <v>91</v>
      </c>
      <c r="L24" s="11">
        <v>80</v>
      </c>
      <c r="M24" s="11">
        <v>70</v>
      </c>
      <c r="N24" s="11">
        <v>98</v>
      </c>
      <c r="O24" s="11">
        <v>100</v>
      </c>
      <c r="P24" s="11">
        <v>70</v>
      </c>
      <c r="Q24" s="11">
        <v>76</v>
      </c>
      <c r="R24" s="11">
        <v>74</v>
      </c>
      <c r="S24" s="11">
        <v>66</v>
      </c>
      <c r="T24" s="11">
        <v>90</v>
      </c>
      <c r="U24" s="11">
        <v>55</v>
      </c>
      <c r="V24" s="11">
        <v>100</v>
      </c>
      <c r="W24" s="11">
        <v>74</v>
      </c>
      <c r="X24" s="11">
        <v>100</v>
      </c>
      <c r="Y24" s="11">
        <v>53</v>
      </c>
      <c r="Z24" s="11">
        <v>80</v>
      </c>
      <c r="AA24" s="11">
        <v>72</v>
      </c>
      <c r="AB24" s="40"/>
      <c r="AC24" s="39"/>
      <c r="AD24" s="33"/>
      <c r="AE24" s="35"/>
      <c r="AF24" s="41"/>
      <c r="AG24" s="38"/>
      <c r="AH24" s="38"/>
      <c r="AI24" s="38"/>
      <c r="AJ24" s="38"/>
      <c r="AK24" s="38"/>
      <c r="AL24" s="38"/>
      <c r="AM24" s="38"/>
      <c r="AN24" s="38"/>
      <c r="AO24" s="33"/>
      <c r="AP24" s="39"/>
      <c r="AQ24" s="5"/>
    </row>
    <row r="25" spans="1:43" s="6" customFormat="1" ht="24.75" customHeight="1">
      <c r="A25" s="50"/>
      <c r="B25" s="18" t="s">
        <v>19</v>
      </c>
      <c r="C25" s="19"/>
      <c r="D25" s="18"/>
      <c r="E25" s="11">
        <v>81</v>
      </c>
      <c r="F25" s="11">
        <v>34</v>
      </c>
      <c r="G25" s="11">
        <v>50</v>
      </c>
      <c r="H25" s="11">
        <v>38</v>
      </c>
      <c r="I25" s="11">
        <v>35</v>
      </c>
      <c r="J25" s="11">
        <v>42</v>
      </c>
      <c r="K25" s="11">
        <v>39</v>
      </c>
      <c r="L25" s="11">
        <v>69</v>
      </c>
      <c r="M25" s="11">
        <v>18</v>
      </c>
      <c r="N25" s="11">
        <v>100</v>
      </c>
      <c r="O25" s="11">
        <v>100</v>
      </c>
      <c r="P25" s="11">
        <v>56.5</v>
      </c>
      <c r="Q25" s="11">
        <v>46</v>
      </c>
      <c r="R25" s="11">
        <v>40</v>
      </c>
      <c r="S25" s="11">
        <v>39</v>
      </c>
      <c r="T25" s="11">
        <v>90</v>
      </c>
      <c r="U25" s="11">
        <v>56</v>
      </c>
      <c r="V25" s="11">
        <v>92</v>
      </c>
      <c r="W25" s="11">
        <v>39</v>
      </c>
      <c r="X25" s="11">
        <v>100</v>
      </c>
      <c r="Y25" s="11">
        <v>49</v>
      </c>
      <c r="Z25" s="11">
        <v>84</v>
      </c>
      <c r="AA25" s="11">
        <v>66</v>
      </c>
      <c r="AB25" s="40"/>
      <c r="AC25" s="39"/>
      <c r="AD25" s="33"/>
      <c r="AE25" s="35"/>
      <c r="AF25" s="41"/>
      <c r="AG25" s="38"/>
      <c r="AH25" s="38"/>
      <c r="AI25" s="38"/>
      <c r="AJ25" s="38"/>
      <c r="AK25" s="38"/>
      <c r="AL25" s="38"/>
      <c r="AM25" s="38"/>
      <c r="AN25" s="38"/>
      <c r="AO25" s="33"/>
      <c r="AP25" s="39"/>
      <c r="AQ25" s="5"/>
    </row>
    <row r="26" spans="1:43" s="6" customFormat="1" ht="24.75" customHeight="1">
      <c r="A26" s="50"/>
      <c r="B26" s="18" t="s">
        <v>20</v>
      </c>
      <c r="C26" s="19"/>
      <c r="D26" s="18"/>
      <c r="E26" s="11">
        <v>81</v>
      </c>
      <c r="F26" s="11">
        <v>88</v>
      </c>
      <c r="G26" s="11">
        <v>70</v>
      </c>
      <c r="H26" s="11">
        <v>79</v>
      </c>
      <c r="I26" s="11">
        <v>92.5</v>
      </c>
      <c r="J26" s="11">
        <v>81</v>
      </c>
      <c r="K26" s="11">
        <v>91</v>
      </c>
      <c r="L26" s="11">
        <v>73</v>
      </c>
      <c r="M26" s="11">
        <v>90</v>
      </c>
      <c r="N26" s="11">
        <v>85</v>
      </c>
      <c r="O26" s="11">
        <v>90</v>
      </c>
      <c r="P26" s="11">
        <v>85</v>
      </c>
      <c r="Q26" s="11">
        <v>88</v>
      </c>
      <c r="R26" s="11">
        <v>76</v>
      </c>
      <c r="S26" s="11">
        <v>72</v>
      </c>
      <c r="T26" s="11">
        <v>108</v>
      </c>
      <c r="U26" s="11">
        <v>62.5</v>
      </c>
      <c r="V26" s="11">
        <v>100</v>
      </c>
      <c r="W26" s="11">
        <v>86</v>
      </c>
      <c r="X26" s="11">
        <v>82</v>
      </c>
      <c r="Y26" s="11">
        <v>59</v>
      </c>
      <c r="Z26" s="11">
        <v>62</v>
      </c>
      <c r="AA26" s="11">
        <v>78</v>
      </c>
      <c r="AB26" s="40"/>
      <c r="AC26" s="39"/>
      <c r="AD26" s="33"/>
      <c r="AE26" s="35"/>
      <c r="AF26" s="41"/>
      <c r="AG26" s="38"/>
      <c r="AH26" s="38"/>
      <c r="AI26" s="38"/>
      <c r="AJ26" s="38"/>
      <c r="AK26" s="38"/>
      <c r="AL26" s="38"/>
      <c r="AM26" s="38"/>
      <c r="AN26" s="38"/>
      <c r="AO26" s="33"/>
      <c r="AP26" s="39"/>
      <c r="AQ26" s="5"/>
    </row>
    <row r="27" spans="1:43" s="6" customFormat="1" ht="24.75" customHeight="1">
      <c r="A27" s="50"/>
      <c r="B27" s="18" t="s">
        <v>19</v>
      </c>
      <c r="C27" s="19"/>
      <c r="D27" s="18"/>
      <c r="E27" s="11">
        <v>63</v>
      </c>
      <c r="F27" s="11">
        <v>52</v>
      </c>
      <c r="G27" s="11">
        <v>40</v>
      </c>
      <c r="H27" s="11">
        <v>50</v>
      </c>
      <c r="I27" s="11">
        <v>42.5</v>
      </c>
      <c r="J27" s="11">
        <v>44</v>
      </c>
      <c r="K27" s="11">
        <v>65</v>
      </c>
      <c r="L27" s="11">
        <v>57</v>
      </c>
      <c r="M27" s="11">
        <v>50</v>
      </c>
      <c r="N27" s="11">
        <v>64</v>
      </c>
      <c r="O27" s="11">
        <v>90</v>
      </c>
      <c r="P27" s="11">
        <v>85</v>
      </c>
      <c r="Q27" s="11">
        <v>48</v>
      </c>
      <c r="R27" s="11">
        <v>60</v>
      </c>
      <c r="S27" s="11">
        <v>63</v>
      </c>
      <c r="T27" s="11">
        <v>54</v>
      </c>
      <c r="U27" s="11">
        <v>42.5</v>
      </c>
      <c r="V27" s="11">
        <v>99</v>
      </c>
      <c r="W27" s="11">
        <v>55</v>
      </c>
      <c r="X27" s="11">
        <v>46</v>
      </c>
      <c r="Y27" s="11">
        <v>51</v>
      </c>
      <c r="Z27" s="11">
        <v>41</v>
      </c>
      <c r="AA27" s="11">
        <v>82</v>
      </c>
      <c r="AB27" s="40"/>
      <c r="AC27" s="39"/>
      <c r="AD27" s="33"/>
      <c r="AE27" s="35"/>
      <c r="AF27" s="41"/>
      <c r="AG27" s="38"/>
      <c r="AH27" s="38"/>
      <c r="AI27" s="38"/>
      <c r="AJ27" s="38"/>
      <c r="AK27" s="38"/>
      <c r="AL27" s="38"/>
      <c r="AM27" s="38"/>
      <c r="AN27" s="38"/>
      <c r="AO27" s="33"/>
      <c r="AP27" s="39"/>
      <c r="AQ27" s="5"/>
    </row>
    <row r="28" spans="1:43" s="6" customFormat="1" ht="24.75" customHeight="1">
      <c r="A28" s="42" t="s">
        <v>11</v>
      </c>
      <c r="B28" s="43"/>
      <c r="C28" s="43"/>
      <c r="D28" s="43"/>
      <c r="E28" s="27">
        <f aca="true" t="shared" si="4" ref="E28:O28">AVERAGE(E22:E27)</f>
        <v>77.33333333333333</v>
      </c>
      <c r="F28" s="27">
        <f t="shared" si="4"/>
        <v>72.33333333333333</v>
      </c>
      <c r="G28" s="27">
        <f t="shared" si="4"/>
        <v>56.666666666666664</v>
      </c>
      <c r="H28" s="27">
        <f t="shared" si="4"/>
        <v>63</v>
      </c>
      <c r="I28" s="27">
        <f t="shared" si="4"/>
        <v>69.16666666666667</v>
      </c>
      <c r="J28" s="27">
        <f t="shared" si="4"/>
        <v>68</v>
      </c>
      <c r="K28" s="27">
        <f t="shared" si="4"/>
        <v>80.16666666666667</v>
      </c>
      <c r="L28" s="27">
        <f t="shared" si="4"/>
        <v>75.66666666666667</v>
      </c>
      <c r="M28" s="27">
        <f t="shared" si="4"/>
        <v>69.33333333333333</v>
      </c>
      <c r="N28" s="27">
        <f t="shared" si="4"/>
        <v>88.66666666666667</v>
      </c>
      <c r="O28" s="27">
        <f t="shared" si="4"/>
        <v>96.66666666666667</v>
      </c>
      <c r="P28" s="27">
        <f aca="true" t="shared" si="5" ref="P28:AA28">AVERAGE(P22:P27)</f>
        <v>80.25</v>
      </c>
      <c r="Q28" s="27">
        <f t="shared" si="5"/>
        <v>73.83333333333333</v>
      </c>
      <c r="R28" s="27">
        <f t="shared" si="5"/>
        <v>73.33333333333333</v>
      </c>
      <c r="S28" s="27">
        <f t="shared" si="5"/>
        <v>70</v>
      </c>
      <c r="T28" s="27">
        <f t="shared" si="5"/>
        <v>91.5</v>
      </c>
      <c r="U28" s="27">
        <f t="shared" si="5"/>
        <v>66</v>
      </c>
      <c r="V28" s="27">
        <f t="shared" si="5"/>
        <v>98.5</v>
      </c>
      <c r="W28" s="27">
        <f t="shared" si="5"/>
        <v>74.16666666666667</v>
      </c>
      <c r="X28" s="27">
        <f t="shared" si="5"/>
        <v>88</v>
      </c>
      <c r="Y28" s="27">
        <f t="shared" si="5"/>
        <v>61.833333333333336</v>
      </c>
      <c r="Z28" s="27">
        <f t="shared" si="5"/>
        <v>76.33333333333333</v>
      </c>
      <c r="AA28" s="27">
        <f t="shared" si="5"/>
        <v>81.33333333333333</v>
      </c>
      <c r="AB28" s="40"/>
      <c r="AC28" s="39"/>
      <c r="AD28" s="33"/>
      <c r="AE28" s="35"/>
      <c r="AF28" s="41"/>
      <c r="AG28" s="38"/>
      <c r="AH28" s="38"/>
      <c r="AI28" s="38"/>
      <c r="AJ28" s="38"/>
      <c r="AK28" s="38"/>
      <c r="AL28" s="38"/>
      <c r="AM28" s="38"/>
      <c r="AN28" s="38"/>
      <c r="AO28" s="33"/>
      <c r="AP28" s="39"/>
      <c r="AQ28" s="5"/>
    </row>
    <row r="29" spans="1:43" s="6" customFormat="1" ht="24.75" customHeight="1">
      <c r="A29" s="46" t="s">
        <v>26</v>
      </c>
      <c r="B29" s="18" t="s">
        <v>18</v>
      </c>
      <c r="C29" s="19"/>
      <c r="D29" s="18"/>
      <c r="E29" s="11">
        <v>108</v>
      </c>
      <c r="F29" s="11">
        <v>90</v>
      </c>
      <c r="G29" s="11">
        <v>80</v>
      </c>
      <c r="H29" s="11">
        <v>88</v>
      </c>
      <c r="I29" s="11">
        <v>95</v>
      </c>
      <c r="J29" s="11">
        <v>82</v>
      </c>
      <c r="K29" s="11">
        <v>91</v>
      </c>
      <c r="L29" s="11">
        <v>94</v>
      </c>
      <c r="M29" s="11">
        <v>99</v>
      </c>
      <c r="N29" s="11">
        <v>100</v>
      </c>
      <c r="O29" s="11">
        <v>100</v>
      </c>
      <c r="P29" s="11">
        <v>85</v>
      </c>
      <c r="Q29" s="11">
        <v>97</v>
      </c>
      <c r="R29" s="11">
        <v>90</v>
      </c>
      <c r="S29" s="11">
        <v>81</v>
      </c>
      <c r="T29" s="11">
        <v>99</v>
      </c>
      <c r="U29" s="11">
        <v>82.5</v>
      </c>
      <c r="V29" s="11">
        <v>100</v>
      </c>
      <c r="W29" s="11">
        <v>92</v>
      </c>
      <c r="X29" s="11">
        <v>82</v>
      </c>
      <c r="Y29" s="11">
        <v>93</v>
      </c>
      <c r="Z29" s="11">
        <v>92</v>
      </c>
      <c r="AA29" s="11">
        <v>96</v>
      </c>
      <c r="AB29" s="40">
        <f>AVERAGE(E35:AA35)</f>
        <v>72.40144927536232</v>
      </c>
      <c r="AC29" s="39">
        <f>RANK(AB29,$AB$8:$AB$49)</f>
        <v>5</v>
      </c>
      <c r="AD29" s="33">
        <v>7.419696969696969</v>
      </c>
      <c r="AE29" s="35">
        <v>7.42</v>
      </c>
      <c r="AF29" s="41">
        <v>7.43</v>
      </c>
      <c r="AG29" s="38">
        <v>7.45</v>
      </c>
      <c r="AH29" s="41">
        <v>7.24</v>
      </c>
      <c r="AI29" s="38"/>
      <c r="AJ29" s="37" t="s">
        <v>38</v>
      </c>
      <c r="AK29" s="53" t="s">
        <v>37</v>
      </c>
      <c r="AL29" s="53" t="s">
        <v>37</v>
      </c>
      <c r="AM29" s="37" t="s">
        <v>38</v>
      </c>
      <c r="AN29" s="38"/>
      <c r="AO29" s="33">
        <f>SUM(AD29:AH35)</f>
        <v>36.95969696969697</v>
      </c>
      <c r="AP29" s="39">
        <f>RANK(AO29,$AO$8:$AO$49)</f>
        <v>4</v>
      </c>
      <c r="AQ29" s="5"/>
    </row>
    <row r="30" spans="1:43" s="6" customFormat="1" ht="24.75" customHeight="1">
      <c r="A30" s="46"/>
      <c r="B30" s="18" t="s">
        <v>20</v>
      </c>
      <c r="C30" s="19"/>
      <c r="D30" s="18"/>
      <c r="E30" s="11">
        <v>108</v>
      </c>
      <c r="F30" s="11">
        <v>100</v>
      </c>
      <c r="G30" s="11">
        <v>100</v>
      </c>
      <c r="H30" s="11">
        <v>95</v>
      </c>
      <c r="I30" s="11">
        <v>100</v>
      </c>
      <c r="J30" s="11">
        <v>85</v>
      </c>
      <c r="K30" s="11">
        <v>91</v>
      </c>
      <c r="L30" s="11">
        <v>84</v>
      </c>
      <c r="M30" s="11">
        <v>99</v>
      </c>
      <c r="N30" s="11">
        <v>96</v>
      </c>
      <c r="O30" s="11">
        <v>100</v>
      </c>
      <c r="P30" s="11">
        <v>100</v>
      </c>
      <c r="Q30" s="11">
        <v>94</v>
      </c>
      <c r="R30" s="11">
        <v>100</v>
      </c>
      <c r="S30" s="11">
        <v>99</v>
      </c>
      <c r="T30" s="11">
        <v>108</v>
      </c>
      <c r="U30" s="11">
        <v>95</v>
      </c>
      <c r="V30" s="11">
        <v>100</v>
      </c>
      <c r="W30" s="11">
        <v>97</v>
      </c>
      <c r="X30" s="11">
        <v>100</v>
      </c>
      <c r="Y30" s="11">
        <v>95</v>
      </c>
      <c r="Z30" s="11">
        <v>80</v>
      </c>
      <c r="AA30" s="11">
        <v>85</v>
      </c>
      <c r="AB30" s="40"/>
      <c r="AC30" s="39"/>
      <c r="AD30" s="33"/>
      <c r="AE30" s="35"/>
      <c r="AF30" s="41"/>
      <c r="AG30" s="38"/>
      <c r="AH30" s="41"/>
      <c r="AI30" s="38"/>
      <c r="AJ30" s="38"/>
      <c r="AK30" s="38"/>
      <c r="AL30" s="38"/>
      <c r="AM30" s="38"/>
      <c r="AN30" s="38"/>
      <c r="AO30" s="33"/>
      <c r="AP30" s="39"/>
      <c r="AQ30" s="5"/>
    </row>
    <row r="31" spans="1:43" s="6" customFormat="1" ht="24.75" customHeight="1">
      <c r="A31" s="46"/>
      <c r="B31" s="18" t="s">
        <v>19</v>
      </c>
      <c r="C31" s="19"/>
      <c r="D31" s="18"/>
      <c r="E31" s="11">
        <v>45</v>
      </c>
      <c r="F31" s="11">
        <v>66</v>
      </c>
      <c r="G31" s="11">
        <v>50</v>
      </c>
      <c r="H31" s="11">
        <v>31</v>
      </c>
      <c r="I31" s="11">
        <v>70</v>
      </c>
      <c r="J31" s="11">
        <v>31</v>
      </c>
      <c r="K31" s="11">
        <v>0</v>
      </c>
      <c r="L31" s="11">
        <v>62</v>
      </c>
      <c r="M31" s="11">
        <v>40</v>
      </c>
      <c r="N31" s="11">
        <v>50</v>
      </c>
      <c r="O31" s="11">
        <v>50</v>
      </c>
      <c r="P31" s="11">
        <v>87.5</v>
      </c>
      <c r="Q31" s="11">
        <v>85</v>
      </c>
      <c r="R31" s="11">
        <v>30</v>
      </c>
      <c r="S31" s="11">
        <v>48</v>
      </c>
      <c r="T31" s="11">
        <v>45</v>
      </c>
      <c r="U31" s="11">
        <v>47.5</v>
      </c>
      <c r="V31" s="11">
        <v>100</v>
      </c>
      <c r="W31" s="11">
        <v>72</v>
      </c>
      <c r="X31" s="11">
        <v>55</v>
      </c>
      <c r="Y31" s="11">
        <v>41</v>
      </c>
      <c r="Z31" s="11">
        <v>16</v>
      </c>
      <c r="AA31" s="11">
        <v>20</v>
      </c>
      <c r="AB31" s="40"/>
      <c r="AC31" s="39"/>
      <c r="AD31" s="33"/>
      <c r="AE31" s="35"/>
      <c r="AF31" s="41"/>
      <c r="AG31" s="38"/>
      <c r="AH31" s="41"/>
      <c r="AI31" s="38"/>
      <c r="AJ31" s="38"/>
      <c r="AK31" s="38"/>
      <c r="AL31" s="38"/>
      <c r="AM31" s="38"/>
      <c r="AN31" s="38"/>
      <c r="AO31" s="33"/>
      <c r="AP31" s="39"/>
      <c r="AQ31" s="5"/>
    </row>
    <row r="32" spans="1:43" s="6" customFormat="1" ht="24.75" customHeight="1">
      <c r="A32" s="46"/>
      <c r="B32" s="18" t="s">
        <v>19</v>
      </c>
      <c r="C32" s="19"/>
      <c r="D32" s="18"/>
      <c r="E32" s="11">
        <v>18</v>
      </c>
      <c r="F32" s="11">
        <v>32</v>
      </c>
      <c r="G32" s="11">
        <v>20</v>
      </c>
      <c r="H32" s="11">
        <v>60</v>
      </c>
      <c r="I32" s="11">
        <v>25</v>
      </c>
      <c r="J32" s="11">
        <v>16</v>
      </c>
      <c r="K32" s="11">
        <v>13</v>
      </c>
      <c r="L32" s="11">
        <v>50</v>
      </c>
      <c r="M32" s="11">
        <v>42</v>
      </c>
      <c r="N32" s="11">
        <v>17</v>
      </c>
      <c r="O32" s="11">
        <v>50</v>
      </c>
      <c r="P32" s="11">
        <v>26</v>
      </c>
      <c r="Q32" s="11">
        <v>21</v>
      </c>
      <c r="R32" s="11">
        <v>24</v>
      </c>
      <c r="S32" s="11">
        <v>21</v>
      </c>
      <c r="T32" s="11">
        <v>72</v>
      </c>
      <c r="U32" s="11">
        <v>17.5</v>
      </c>
      <c r="V32" s="11">
        <v>57</v>
      </c>
      <c r="W32" s="11">
        <v>63</v>
      </c>
      <c r="X32" s="11">
        <v>46</v>
      </c>
      <c r="Y32" s="11">
        <v>25</v>
      </c>
      <c r="Z32" s="11">
        <v>23</v>
      </c>
      <c r="AA32" s="11">
        <v>32</v>
      </c>
      <c r="AB32" s="40"/>
      <c r="AC32" s="39"/>
      <c r="AD32" s="33"/>
      <c r="AE32" s="35"/>
      <c r="AF32" s="41"/>
      <c r="AG32" s="38"/>
      <c r="AH32" s="41"/>
      <c r="AI32" s="38"/>
      <c r="AJ32" s="38"/>
      <c r="AK32" s="38"/>
      <c r="AL32" s="38"/>
      <c r="AM32" s="38"/>
      <c r="AN32" s="38"/>
      <c r="AO32" s="33"/>
      <c r="AP32" s="39"/>
      <c r="AQ32" s="5"/>
    </row>
    <row r="33" spans="1:43" s="6" customFormat="1" ht="24.75" customHeight="1">
      <c r="A33" s="46"/>
      <c r="B33" s="18" t="s">
        <v>20</v>
      </c>
      <c r="C33" s="19"/>
      <c r="D33" s="18"/>
      <c r="E33" s="11">
        <v>108</v>
      </c>
      <c r="F33" s="11">
        <v>18</v>
      </c>
      <c r="G33" s="11">
        <v>100</v>
      </c>
      <c r="H33" s="11">
        <v>100</v>
      </c>
      <c r="I33" s="11">
        <v>100</v>
      </c>
      <c r="J33" s="11">
        <v>100</v>
      </c>
      <c r="K33" s="11">
        <v>104</v>
      </c>
      <c r="L33" s="11">
        <v>97</v>
      </c>
      <c r="M33" s="11">
        <v>99</v>
      </c>
      <c r="N33" s="11">
        <v>100</v>
      </c>
      <c r="O33" s="11">
        <v>100</v>
      </c>
      <c r="P33" s="11">
        <v>100</v>
      </c>
      <c r="Q33" s="11">
        <v>100</v>
      </c>
      <c r="R33" s="11">
        <v>100</v>
      </c>
      <c r="S33" s="11">
        <v>102</v>
      </c>
      <c r="T33" s="11">
        <v>108</v>
      </c>
      <c r="U33" s="11">
        <v>100</v>
      </c>
      <c r="V33" s="11">
        <v>100</v>
      </c>
      <c r="W33" s="11">
        <v>100</v>
      </c>
      <c r="X33" s="11">
        <v>100</v>
      </c>
      <c r="Y33" s="11">
        <v>98</v>
      </c>
      <c r="Z33" s="11">
        <v>99</v>
      </c>
      <c r="AA33" s="11">
        <v>99</v>
      </c>
      <c r="AB33" s="40"/>
      <c r="AC33" s="39"/>
      <c r="AD33" s="33"/>
      <c r="AE33" s="35"/>
      <c r="AF33" s="41"/>
      <c r="AG33" s="38"/>
      <c r="AH33" s="41"/>
      <c r="AI33" s="38"/>
      <c r="AJ33" s="38"/>
      <c r="AK33" s="38"/>
      <c r="AL33" s="38"/>
      <c r="AM33" s="38"/>
      <c r="AN33" s="38"/>
      <c r="AO33" s="33"/>
      <c r="AP33" s="39"/>
      <c r="AQ33" s="5"/>
    </row>
    <row r="34" spans="1:43" s="6" customFormat="1" ht="24.75" customHeight="1">
      <c r="A34" s="46"/>
      <c r="B34" s="18" t="s">
        <v>19</v>
      </c>
      <c r="C34" s="19"/>
      <c r="D34" s="18"/>
      <c r="E34" s="11">
        <v>108</v>
      </c>
      <c r="F34" s="11">
        <v>48</v>
      </c>
      <c r="G34" s="11">
        <v>90</v>
      </c>
      <c r="H34" s="11">
        <v>47</v>
      </c>
      <c r="I34" s="11">
        <v>82.5</v>
      </c>
      <c r="J34" s="11">
        <v>43</v>
      </c>
      <c r="K34" s="11">
        <v>78</v>
      </c>
      <c r="L34" s="11">
        <v>73</v>
      </c>
      <c r="M34" s="11">
        <v>36</v>
      </c>
      <c r="N34" s="11">
        <v>73</v>
      </c>
      <c r="O34" s="11">
        <v>60</v>
      </c>
      <c r="P34" s="11">
        <v>92.5</v>
      </c>
      <c r="Q34" s="11">
        <v>64</v>
      </c>
      <c r="R34" s="11">
        <v>56</v>
      </c>
      <c r="S34" s="11">
        <v>63</v>
      </c>
      <c r="T34" s="11">
        <v>64</v>
      </c>
      <c r="U34" s="11">
        <v>35</v>
      </c>
      <c r="V34" s="11">
        <v>99</v>
      </c>
      <c r="W34" s="11">
        <v>68</v>
      </c>
      <c r="X34" s="11">
        <v>82</v>
      </c>
      <c r="Y34" s="11">
        <v>55</v>
      </c>
      <c r="Z34" s="11">
        <v>36</v>
      </c>
      <c r="AA34" s="11"/>
      <c r="AB34" s="40"/>
      <c r="AC34" s="39"/>
      <c r="AD34" s="33"/>
      <c r="AE34" s="35"/>
      <c r="AF34" s="41"/>
      <c r="AG34" s="38"/>
      <c r="AH34" s="41"/>
      <c r="AI34" s="38"/>
      <c r="AJ34" s="38"/>
      <c r="AK34" s="38"/>
      <c r="AL34" s="38"/>
      <c r="AM34" s="38"/>
      <c r="AN34" s="38"/>
      <c r="AO34" s="33"/>
      <c r="AP34" s="39"/>
      <c r="AQ34" s="5"/>
    </row>
    <row r="35" spans="1:43" s="6" customFormat="1" ht="24.75" customHeight="1">
      <c r="A35" s="42" t="s">
        <v>11</v>
      </c>
      <c r="B35" s="43"/>
      <c r="C35" s="43"/>
      <c r="D35" s="43"/>
      <c r="E35" s="27">
        <f aca="true" t="shared" si="6" ref="E35:O35">AVERAGE(E29:E34)</f>
        <v>82.5</v>
      </c>
      <c r="F35" s="27">
        <f t="shared" si="6"/>
        <v>59</v>
      </c>
      <c r="G35" s="27">
        <f t="shared" si="6"/>
        <v>73.33333333333333</v>
      </c>
      <c r="H35" s="27">
        <f t="shared" si="6"/>
        <v>70.16666666666667</v>
      </c>
      <c r="I35" s="27">
        <f t="shared" si="6"/>
        <v>78.75</v>
      </c>
      <c r="J35" s="27">
        <f t="shared" si="6"/>
        <v>59.5</v>
      </c>
      <c r="K35" s="27">
        <f t="shared" si="6"/>
        <v>62.833333333333336</v>
      </c>
      <c r="L35" s="27">
        <f t="shared" si="6"/>
        <v>76.66666666666667</v>
      </c>
      <c r="M35" s="27">
        <f t="shared" si="6"/>
        <v>69.16666666666667</v>
      </c>
      <c r="N35" s="27">
        <f t="shared" si="6"/>
        <v>72.66666666666667</v>
      </c>
      <c r="O35" s="27">
        <f t="shared" si="6"/>
        <v>76.66666666666667</v>
      </c>
      <c r="P35" s="27">
        <f aca="true" t="shared" si="7" ref="P35:AA35">AVERAGE(P29:P34)</f>
        <v>81.83333333333333</v>
      </c>
      <c r="Q35" s="27">
        <f t="shared" si="7"/>
        <v>76.83333333333333</v>
      </c>
      <c r="R35" s="27">
        <f t="shared" si="7"/>
        <v>66.66666666666667</v>
      </c>
      <c r="S35" s="27">
        <f t="shared" si="7"/>
        <v>69</v>
      </c>
      <c r="T35" s="27">
        <f t="shared" si="7"/>
        <v>82.66666666666667</v>
      </c>
      <c r="U35" s="27">
        <f t="shared" si="7"/>
        <v>62.916666666666664</v>
      </c>
      <c r="V35" s="27">
        <f t="shared" si="7"/>
        <v>92.66666666666667</v>
      </c>
      <c r="W35" s="27">
        <f t="shared" si="7"/>
        <v>82</v>
      </c>
      <c r="X35" s="27">
        <f t="shared" si="7"/>
        <v>77.5</v>
      </c>
      <c r="Y35" s="27">
        <f t="shared" si="7"/>
        <v>67.83333333333333</v>
      </c>
      <c r="Z35" s="27">
        <f t="shared" si="7"/>
        <v>57.666666666666664</v>
      </c>
      <c r="AA35" s="27">
        <f t="shared" si="7"/>
        <v>66.4</v>
      </c>
      <c r="AB35" s="40"/>
      <c r="AC35" s="39"/>
      <c r="AD35" s="33"/>
      <c r="AE35" s="35"/>
      <c r="AF35" s="41"/>
      <c r="AG35" s="38"/>
      <c r="AH35" s="41"/>
      <c r="AI35" s="38"/>
      <c r="AJ35" s="38"/>
      <c r="AK35" s="38"/>
      <c r="AL35" s="38"/>
      <c r="AM35" s="38"/>
      <c r="AN35" s="38"/>
      <c r="AO35" s="33"/>
      <c r="AP35" s="39"/>
      <c r="AQ35" s="5"/>
    </row>
    <row r="36" spans="1:43" s="6" customFormat="1" ht="24.75" customHeight="1">
      <c r="A36" s="47" t="s">
        <v>27</v>
      </c>
      <c r="B36" s="18" t="s">
        <v>21</v>
      </c>
      <c r="C36" s="19"/>
      <c r="D36" s="18"/>
      <c r="E36" s="11">
        <v>78</v>
      </c>
      <c r="F36" s="11">
        <v>92</v>
      </c>
      <c r="G36" s="11">
        <v>100</v>
      </c>
      <c r="H36" s="11">
        <v>73</v>
      </c>
      <c r="I36" s="11">
        <v>95</v>
      </c>
      <c r="J36" s="11">
        <v>90</v>
      </c>
      <c r="K36" s="11">
        <v>91</v>
      </c>
      <c r="L36" s="11">
        <v>84</v>
      </c>
      <c r="M36" s="11">
        <v>95</v>
      </c>
      <c r="N36" s="11">
        <v>99</v>
      </c>
      <c r="O36" s="11">
        <v>100</v>
      </c>
      <c r="P36" s="11">
        <v>97.5</v>
      </c>
      <c r="Q36" s="11">
        <v>94</v>
      </c>
      <c r="R36" s="11">
        <v>94</v>
      </c>
      <c r="S36" s="11">
        <v>81</v>
      </c>
      <c r="T36" s="11">
        <v>108</v>
      </c>
      <c r="U36" s="11">
        <v>82.5</v>
      </c>
      <c r="V36" s="11">
        <v>100</v>
      </c>
      <c r="W36" s="11">
        <v>90</v>
      </c>
      <c r="X36" s="11">
        <v>100</v>
      </c>
      <c r="Y36" s="11">
        <v>86</v>
      </c>
      <c r="Z36" s="11">
        <v>91</v>
      </c>
      <c r="AA36" s="11">
        <v>86</v>
      </c>
      <c r="AB36" s="40">
        <f>AVERAGE(E42:AA42)</f>
        <v>71.20869565217392</v>
      </c>
      <c r="AC36" s="39">
        <f>RANK(AB36,$AB$8:$AB$49)</f>
        <v>6</v>
      </c>
      <c r="AD36" s="33">
        <v>6.8945454545454545</v>
      </c>
      <c r="AE36" s="35">
        <v>7.26</v>
      </c>
      <c r="AF36" s="41">
        <v>7.2</v>
      </c>
      <c r="AG36" s="41">
        <v>7.2</v>
      </c>
      <c r="AH36" s="41">
        <v>7.12</v>
      </c>
      <c r="AI36" s="38"/>
      <c r="AJ36" s="53" t="s">
        <v>37</v>
      </c>
      <c r="AK36" s="53" t="s">
        <v>37</v>
      </c>
      <c r="AL36" s="37" t="s">
        <v>38</v>
      </c>
      <c r="AM36" s="53" t="s">
        <v>37</v>
      </c>
      <c r="AN36" s="38"/>
      <c r="AO36" s="33">
        <f>SUM(AD36:AH42)</f>
        <v>35.67454545454545</v>
      </c>
      <c r="AP36" s="39">
        <f>RANK(AO36,$AO$8:$AO$49)</f>
        <v>5</v>
      </c>
      <c r="AQ36" s="5"/>
    </row>
    <row r="37" spans="1:43" s="6" customFormat="1" ht="24.75" customHeight="1">
      <c r="A37" s="48"/>
      <c r="B37" s="18" t="s">
        <v>22</v>
      </c>
      <c r="C37" s="19"/>
      <c r="D37" s="18"/>
      <c r="E37" s="11">
        <v>59</v>
      </c>
      <c r="F37" s="11">
        <v>86</v>
      </c>
      <c r="G37" s="11">
        <v>80</v>
      </c>
      <c r="H37" s="11">
        <v>73</v>
      </c>
      <c r="I37" s="11">
        <v>90</v>
      </c>
      <c r="J37" s="11">
        <v>74</v>
      </c>
      <c r="K37" s="11">
        <v>104</v>
      </c>
      <c r="L37" s="11">
        <v>77</v>
      </c>
      <c r="M37" s="11">
        <v>97</v>
      </c>
      <c r="N37" s="11">
        <v>79</v>
      </c>
      <c r="O37" s="11">
        <v>90</v>
      </c>
      <c r="P37" s="11">
        <v>95</v>
      </c>
      <c r="Q37" s="11">
        <v>88</v>
      </c>
      <c r="R37" s="11">
        <v>94</v>
      </c>
      <c r="S37" s="11">
        <v>92</v>
      </c>
      <c r="T37" s="11">
        <v>99</v>
      </c>
      <c r="U37" s="11">
        <v>95</v>
      </c>
      <c r="V37" s="11">
        <v>94</v>
      </c>
      <c r="W37" s="11">
        <v>73</v>
      </c>
      <c r="X37" s="11">
        <v>91</v>
      </c>
      <c r="Y37" s="11">
        <v>88</v>
      </c>
      <c r="Z37" s="11">
        <v>81</v>
      </c>
      <c r="AA37" s="11">
        <v>93</v>
      </c>
      <c r="AB37" s="40"/>
      <c r="AC37" s="39"/>
      <c r="AD37" s="33"/>
      <c r="AE37" s="35"/>
      <c r="AF37" s="41"/>
      <c r="AG37" s="41"/>
      <c r="AH37" s="41"/>
      <c r="AI37" s="38"/>
      <c r="AJ37" s="38"/>
      <c r="AK37" s="38"/>
      <c r="AL37" s="38"/>
      <c r="AM37" s="38"/>
      <c r="AN37" s="38"/>
      <c r="AO37" s="33"/>
      <c r="AP37" s="39"/>
      <c r="AQ37" s="5"/>
    </row>
    <row r="38" spans="1:43" s="6" customFormat="1" ht="24.75" customHeight="1">
      <c r="A38" s="48"/>
      <c r="B38" s="18" t="s">
        <v>22</v>
      </c>
      <c r="C38" s="19"/>
      <c r="D38" s="18"/>
      <c r="E38" s="11">
        <v>78</v>
      </c>
      <c r="F38" s="11">
        <v>100</v>
      </c>
      <c r="G38" s="11">
        <v>100</v>
      </c>
      <c r="H38" s="11">
        <v>100</v>
      </c>
      <c r="I38" s="11">
        <v>100</v>
      </c>
      <c r="J38" s="11">
        <v>85</v>
      </c>
      <c r="K38" s="11">
        <v>104</v>
      </c>
      <c r="L38" s="11">
        <v>99</v>
      </c>
      <c r="M38" s="11">
        <v>108</v>
      </c>
      <c r="N38" s="11">
        <v>99</v>
      </c>
      <c r="O38" s="11">
        <v>100</v>
      </c>
      <c r="P38" s="11">
        <v>100</v>
      </c>
      <c r="Q38" s="11">
        <v>100</v>
      </c>
      <c r="R38" s="11">
        <v>100</v>
      </c>
      <c r="S38" s="11">
        <v>105</v>
      </c>
      <c r="T38" s="11">
        <v>108</v>
      </c>
      <c r="U38" s="11">
        <v>100</v>
      </c>
      <c r="V38" s="11">
        <v>100</v>
      </c>
      <c r="W38" s="11">
        <v>100</v>
      </c>
      <c r="X38" s="11">
        <v>100</v>
      </c>
      <c r="Y38" s="11">
        <v>100</v>
      </c>
      <c r="Z38" s="11">
        <v>99</v>
      </c>
      <c r="AA38" s="11">
        <v>100</v>
      </c>
      <c r="AB38" s="40"/>
      <c r="AC38" s="39"/>
      <c r="AD38" s="33"/>
      <c r="AE38" s="35"/>
      <c r="AF38" s="41"/>
      <c r="AG38" s="41"/>
      <c r="AH38" s="41"/>
      <c r="AI38" s="38"/>
      <c r="AJ38" s="38"/>
      <c r="AK38" s="38"/>
      <c r="AL38" s="38"/>
      <c r="AM38" s="38"/>
      <c r="AN38" s="38"/>
      <c r="AO38" s="33"/>
      <c r="AP38" s="39"/>
      <c r="AQ38" s="5"/>
    </row>
    <row r="39" spans="1:43" s="6" customFormat="1" ht="24.75" customHeight="1">
      <c r="A39" s="48"/>
      <c r="B39" s="18" t="s">
        <v>23</v>
      </c>
      <c r="C39" s="19"/>
      <c r="D39" s="18"/>
      <c r="E39" s="11">
        <v>27</v>
      </c>
      <c r="F39" s="11">
        <v>68</v>
      </c>
      <c r="G39" s="11">
        <v>40</v>
      </c>
      <c r="H39" s="11">
        <v>0</v>
      </c>
      <c r="I39" s="11">
        <v>52.5</v>
      </c>
      <c r="J39" s="11">
        <v>0</v>
      </c>
      <c r="K39" s="11">
        <v>13</v>
      </c>
      <c r="L39" s="11">
        <v>48</v>
      </c>
      <c r="M39" s="11">
        <v>45</v>
      </c>
      <c r="N39" s="11">
        <v>32</v>
      </c>
      <c r="O39" s="11">
        <v>30</v>
      </c>
      <c r="P39" s="11">
        <v>55</v>
      </c>
      <c r="Q39" s="11">
        <v>47</v>
      </c>
      <c r="R39" s="11">
        <v>18</v>
      </c>
      <c r="S39" s="11">
        <v>60</v>
      </c>
      <c r="T39" s="11">
        <v>45</v>
      </c>
      <c r="U39" s="11">
        <v>25</v>
      </c>
      <c r="V39" s="11">
        <v>63</v>
      </c>
      <c r="W39" s="11">
        <v>49</v>
      </c>
      <c r="X39" s="11">
        <v>64</v>
      </c>
      <c r="Y39" s="11">
        <v>43</v>
      </c>
      <c r="Z39" s="11">
        <v>13</v>
      </c>
      <c r="AA39" s="11">
        <v>28</v>
      </c>
      <c r="AB39" s="40"/>
      <c r="AC39" s="39"/>
      <c r="AD39" s="33"/>
      <c r="AE39" s="35"/>
      <c r="AF39" s="41"/>
      <c r="AG39" s="41"/>
      <c r="AH39" s="41"/>
      <c r="AI39" s="38"/>
      <c r="AJ39" s="38"/>
      <c r="AK39" s="38"/>
      <c r="AL39" s="38"/>
      <c r="AM39" s="38"/>
      <c r="AN39" s="38"/>
      <c r="AO39" s="33"/>
      <c r="AP39" s="39"/>
      <c r="AQ39" s="5"/>
    </row>
    <row r="40" spans="1:43" s="6" customFormat="1" ht="24.75" customHeight="1">
      <c r="A40" s="48"/>
      <c r="B40" s="18" t="s">
        <v>23</v>
      </c>
      <c r="C40" s="19"/>
      <c r="D40" s="18"/>
      <c r="E40" s="11">
        <v>28</v>
      </c>
      <c r="F40" s="11">
        <v>26</v>
      </c>
      <c r="G40" s="11">
        <v>60</v>
      </c>
      <c r="H40" s="11">
        <v>27</v>
      </c>
      <c r="I40" s="11">
        <v>30</v>
      </c>
      <c r="J40" s="11">
        <v>42</v>
      </c>
      <c r="K40" s="11">
        <v>52</v>
      </c>
      <c r="L40" s="11">
        <v>56</v>
      </c>
      <c r="M40" s="11">
        <v>54</v>
      </c>
      <c r="N40" s="11">
        <v>20</v>
      </c>
      <c r="O40" s="11">
        <v>10</v>
      </c>
      <c r="P40" s="11">
        <v>30</v>
      </c>
      <c r="Q40" s="11">
        <v>53</v>
      </c>
      <c r="R40" s="11">
        <v>38</v>
      </c>
      <c r="S40" s="11">
        <v>27</v>
      </c>
      <c r="T40" s="11">
        <v>71</v>
      </c>
      <c r="U40" s="11">
        <v>27.5</v>
      </c>
      <c r="V40" s="11">
        <v>95</v>
      </c>
      <c r="W40" s="11">
        <v>30</v>
      </c>
      <c r="X40" s="11">
        <v>73</v>
      </c>
      <c r="Y40" s="11">
        <v>48</v>
      </c>
      <c r="Z40" s="11">
        <v>18</v>
      </c>
      <c r="AA40" s="11">
        <v>24</v>
      </c>
      <c r="AB40" s="40"/>
      <c r="AC40" s="39"/>
      <c r="AD40" s="33"/>
      <c r="AE40" s="35"/>
      <c r="AF40" s="41"/>
      <c r="AG40" s="41"/>
      <c r="AH40" s="41"/>
      <c r="AI40" s="38"/>
      <c r="AJ40" s="38"/>
      <c r="AK40" s="38"/>
      <c r="AL40" s="38"/>
      <c r="AM40" s="38"/>
      <c r="AN40" s="38"/>
      <c r="AO40" s="33"/>
      <c r="AP40" s="39"/>
      <c r="AQ40" s="5"/>
    </row>
    <row r="41" spans="1:43" s="6" customFormat="1" ht="24.75" customHeight="1">
      <c r="A41" s="49"/>
      <c r="B41" s="18" t="s">
        <v>23</v>
      </c>
      <c r="C41" s="19"/>
      <c r="D41" s="20"/>
      <c r="E41" s="11"/>
      <c r="F41" s="11"/>
      <c r="G41" s="11"/>
      <c r="H41" s="11"/>
      <c r="I41" s="11"/>
      <c r="J41" s="11"/>
      <c r="K41" s="11"/>
      <c r="L41" s="11"/>
      <c r="M41" s="11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40"/>
      <c r="AC41" s="39"/>
      <c r="AD41" s="33"/>
      <c r="AE41" s="35"/>
      <c r="AF41" s="41"/>
      <c r="AG41" s="41"/>
      <c r="AH41" s="41"/>
      <c r="AI41" s="38"/>
      <c r="AJ41" s="38"/>
      <c r="AK41" s="38"/>
      <c r="AL41" s="38"/>
      <c r="AM41" s="38"/>
      <c r="AN41" s="38"/>
      <c r="AO41" s="33"/>
      <c r="AP41" s="39"/>
      <c r="AQ41" s="5"/>
    </row>
    <row r="42" spans="1:43" s="6" customFormat="1" ht="24.75" customHeight="1">
      <c r="A42" s="42" t="s">
        <v>11</v>
      </c>
      <c r="B42" s="43"/>
      <c r="C42" s="43"/>
      <c r="D42" s="43"/>
      <c r="E42" s="27">
        <f aca="true" t="shared" si="8" ref="E42:AA42">AVERAGE(E36:E40)</f>
        <v>54</v>
      </c>
      <c r="F42" s="27">
        <f t="shared" si="8"/>
        <v>74.4</v>
      </c>
      <c r="G42" s="27">
        <f t="shared" si="8"/>
        <v>76</v>
      </c>
      <c r="H42" s="27">
        <f t="shared" si="8"/>
        <v>54.6</v>
      </c>
      <c r="I42" s="27">
        <f t="shared" si="8"/>
        <v>73.5</v>
      </c>
      <c r="J42" s="27">
        <f t="shared" si="8"/>
        <v>58.2</v>
      </c>
      <c r="K42" s="27">
        <f t="shared" si="8"/>
        <v>72.8</v>
      </c>
      <c r="L42" s="27">
        <f t="shared" si="8"/>
        <v>72.8</v>
      </c>
      <c r="M42" s="27">
        <f t="shared" si="8"/>
        <v>79.8</v>
      </c>
      <c r="N42" s="27">
        <f t="shared" si="8"/>
        <v>65.8</v>
      </c>
      <c r="O42" s="27">
        <f t="shared" si="8"/>
        <v>66</v>
      </c>
      <c r="P42" s="27">
        <f t="shared" si="8"/>
        <v>75.5</v>
      </c>
      <c r="Q42" s="27">
        <f t="shared" si="8"/>
        <v>76.4</v>
      </c>
      <c r="R42" s="27">
        <f t="shared" si="8"/>
        <v>68.8</v>
      </c>
      <c r="S42" s="27">
        <f t="shared" si="8"/>
        <v>73</v>
      </c>
      <c r="T42" s="27">
        <f t="shared" si="8"/>
        <v>86.2</v>
      </c>
      <c r="U42" s="27">
        <f t="shared" si="8"/>
        <v>66</v>
      </c>
      <c r="V42" s="27">
        <f t="shared" si="8"/>
        <v>90.4</v>
      </c>
      <c r="W42" s="27">
        <f t="shared" si="8"/>
        <v>68.4</v>
      </c>
      <c r="X42" s="27">
        <f t="shared" si="8"/>
        <v>85.6</v>
      </c>
      <c r="Y42" s="27">
        <f t="shared" si="8"/>
        <v>73</v>
      </c>
      <c r="Z42" s="27">
        <f t="shared" si="8"/>
        <v>60.4</v>
      </c>
      <c r="AA42" s="27">
        <f t="shared" si="8"/>
        <v>66.2</v>
      </c>
      <c r="AB42" s="40"/>
      <c r="AC42" s="39"/>
      <c r="AD42" s="33"/>
      <c r="AE42" s="35"/>
      <c r="AF42" s="41"/>
      <c r="AG42" s="41"/>
      <c r="AH42" s="41"/>
      <c r="AI42" s="38"/>
      <c r="AJ42" s="38"/>
      <c r="AK42" s="38"/>
      <c r="AL42" s="38"/>
      <c r="AM42" s="38"/>
      <c r="AN42" s="38"/>
      <c r="AO42" s="33"/>
      <c r="AP42" s="39"/>
      <c r="AQ42" s="5"/>
    </row>
    <row r="43" spans="1:43" s="6" customFormat="1" ht="24.75" customHeight="1">
      <c r="A43" s="46" t="s">
        <v>28</v>
      </c>
      <c r="B43" s="18" t="s">
        <v>21</v>
      </c>
      <c r="C43" s="19"/>
      <c r="D43" s="18"/>
      <c r="E43" s="11">
        <v>108</v>
      </c>
      <c r="F43" s="11">
        <v>92</v>
      </c>
      <c r="G43" s="11">
        <v>70</v>
      </c>
      <c r="H43" s="11">
        <v>95</v>
      </c>
      <c r="I43" s="11">
        <v>97.5</v>
      </c>
      <c r="J43" s="11">
        <v>90</v>
      </c>
      <c r="K43" s="11">
        <v>104</v>
      </c>
      <c r="L43" s="11">
        <v>92</v>
      </c>
      <c r="M43" s="11">
        <v>99</v>
      </c>
      <c r="N43" s="11">
        <v>94</v>
      </c>
      <c r="O43" s="11">
        <v>100</v>
      </c>
      <c r="P43" s="11">
        <v>100</v>
      </c>
      <c r="Q43" s="11">
        <v>100</v>
      </c>
      <c r="R43" s="11">
        <v>94</v>
      </c>
      <c r="S43" s="11">
        <v>93</v>
      </c>
      <c r="T43" s="11">
        <v>99</v>
      </c>
      <c r="U43" s="11">
        <v>82.5</v>
      </c>
      <c r="V43" s="11">
        <v>100</v>
      </c>
      <c r="W43" s="11">
        <v>98</v>
      </c>
      <c r="X43" s="11">
        <v>100</v>
      </c>
      <c r="Y43" s="11">
        <v>83</v>
      </c>
      <c r="Z43" s="11">
        <v>80</v>
      </c>
      <c r="AA43" s="11"/>
      <c r="AB43" s="40">
        <f>AVERAGE(E49:AA49)</f>
        <v>73.71014492753623</v>
      </c>
      <c r="AC43" s="39">
        <f>RANK(AB43,$AB$8:$AB$49)</f>
        <v>3</v>
      </c>
      <c r="AD43" s="33">
        <v>7.578787878787877</v>
      </c>
      <c r="AE43" s="35">
        <v>7.7</v>
      </c>
      <c r="AF43" s="41">
        <v>7.61</v>
      </c>
      <c r="AG43" s="41">
        <v>7.8</v>
      </c>
      <c r="AH43" s="41">
        <v>7.37</v>
      </c>
      <c r="AI43" s="38"/>
      <c r="AJ43" s="37" t="s">
        <v>38</v>
      </c>
      <c r="AK43" s="53" t="s">
        <v>37</v>
      </c>
      <c r="AL43" s="66" t="s">
        <v>36</v>
      </c>
      <c r="AM43" s="37" t="s">
        <v>38</v>
      </c>
      <c r="AN43" s="38"/>
      <c r="AO43" s="33">
        <f>SUM(AD43:AH49)</f>
        <v>38.058787878787875</v>
      </c>
      <c r="AP43" s="39">
        <f>RANK(AO43,$AO$8:$AO$49)</f>
        <v>1</v>
      </c>
      <c r="AQ43" s="5"/>
    </row>
    <row r="44" spans="1:43" s="6" customFormat="1" ht="24.75" customHeight="1">
      <c r="A44" s="46"/>
      <c r="B44" s="18" t="s">
        <v>22</v>
      </c>
      <c r="C44" s="19"/>
      <c r="D44" s="18"/>
      <c r="E44" s="11">
        <v>108</v>
      </c>
      <c r="F44" s="11">
        <v>98</v>
      </c>
      <c r="G44" s="11">
        <v>100</v>
      </c>
      <c r="H44" s="11">
        <v>100</v>
      </c>
      <c r="I44" s="11">
        <v>100</v>
      </c>
      <c r="J44" s="11">
        <v>97</v>
      </c>
      <c r="K44" s="11">
        <v>104</v>
      </c>
      <c r="L44" s="11">
        <v>100</v>
      </c>
      <c r="M44" s="11">
        <v>108</v>
      </c>
      <c r="N44" s="11">
        <v>100</v>
      </c>
      <c r="O44" s="11">
        <v>100</v>
      </c>
      <c r="P44" s="11">
        <v>100</v>
      </c>
      <c r="Q44" s="11">
        <v>100</v>
      </c>
      <c r="R44" s="11">
        <v>100</v>
      </c>
      <c r="S44" s="11">
        <v>99</v>
      </c>
      <c r="T44" s="11">
        <v>99</v>
      </c>
      <c r="U44" s="11">
        <v>90</v>
      </c>
      <c r="V44" s="11">
        <v>100</v>
      </c>
      <c r="W44" s="11">
        <v>100</v>
      </c>
      <c r="X44" s="11">
        <v>100</v>
      </c>
      <c r="Y44" s="11">
        <v>98</v>
      </c>
      <c r="Z44" s="11">
        <v>94</v>
      </c>
      <c r="AA44" s="11">
        <v>97</v>
      </c>
      <c r="AB44" s="40"/>
      <c r="AC44" s="39"/>
      <c r="AD44" s="33"/>
      <c r="AE44" s="35"/>
      <c r="AF44" s="41"/>
      <c r="AG44" s="41"/>
      <c r="AH44" s="41"/>
      <c r="AI44" s="38"/>
      <c r="AJ44" s="38"/>
      <c r="AK44" s="38"/>
      <c r="AL44" s="38"/>
      <c r="AM44" s="38"/>
      <c r="AN44" s="38"/>
      <c r="AO44" s="33"/>
      <c r="AP44" s="39"/>
      <c r="AQ44" s="5"/>
    </row>
    <row r="45" spans="1:43" s="6" customFormat="1" ht="24.75" customHeight="1">
      <c r="A45" s="46"/>
      <c r="B45" s="18" t="s">
        <v>22</v>
      </c>
      <c r="C45" s="19"/>
      <c r="D45" s="18"/>
      <c r="E45" s="11">
        <v>72</v>
      </c>
      <c r="F45" s="11">
        <v>52</v>
      </c>
      <c r="G45" s="11">
        <v>60</v>
      </c>
      <c r="H45" s="11">
        <v>50</v>
      </c>
      <c r="I45" s="11">
        <v>82.5</v>
      </c>
      <c r="J45" s="11">
        <v>90</v>
      </c>
      <c r="K45" s="11">
        <v>78</v>
      </c>
      <c r="L45" s="11">
        <v>68</v>
      </c>
      <c r="M45" s="11">
        <v>72</v>
      </c>
      <c r="N45" s="11">
        <v>70</v>
      </c>
      <c r="O45" s="11">
        <v>50</v>
      </c>
      <c r="P45" s="11">
        <v>95</v>
      </c>
      <c r="Q45" s="11">
        <v>76</v>
      </c>
      <c r="R45" s="11">
        <v>66</v>
      </c>
      <c r="S45" s="11">
        <v>64</v>
      </c>
      <c r="T45" s="11">
        <v>72</v>
      </c>
      <c r="U45" s="11">
        <v>55</v>
      </c>
      <c r="V45" s="11">
        <v>98</v>
      </c>
      <c r="W45" s="11">
        <v>78</v>
      </c>
      <c r="X45" s="11">
        <v>73</v>
      </c>
      <c r="Y45" s="11">
        <v>72</v>
      </c>
      <c r="Z45" s="11">
        <v>22</v>
      </c>
      <c r="AA45" s="11">
        <v>83</v>
      </c>
      <c r="AB45" s="40"/>
      <c r="AC45" s="39"/>
      <c r="AD45" s="33"/>
      <c r="AE45" s="35"/>
      <c r="AF45" s="41"/>
      <c r="AG45" s="41"/>
      <c r="AH45" s="41"/>
      <c r="AI45" s="38"/>
      <c r="AJ45" s="38"/>
      <c r="AK45" s="38"/>
      <c r="AL45" s="38"/>
      <c r="AM45" s="38"/>
      <c r="AN45" s="38"/>
      <c r="AO45" s="33"/>
      <c r="AP45" s="39"/>
      <c r="AQ45" s="5"/>
    </row>
    <row r="46" spans="1:43" s="6" customFormat="1" ht="24.75" customHeight="1">
      <c r="A46" s="46"/>
      <c r="B46" s="18" t="s">
        <v>23</v>
      </c>
      <c r="C46" s="19"/>
      <c r="D46" s="18"/>
      <c r="E46" s="11">
        <v>36</v>
      </c>
      <c r="F46" s="11">
        <v>68</v>
      </c>
      <c r="G46" s="11">
        <v>30</v>
      </c>
      <c r="H46" s="11">
        <v>15</v>
      </c>
      <c r="I46" s="11">
        <v>92.5</v>
      </c>
      <c r="J46" s="11">
        <v>25</v>
      </c>
      <c r="K46" s="11">
        <v>26</v>
      </c>
      <c r="L46" s="11">
        <v>65</v>
      </c>
      <c r="M46" s="11">
        <v>54</v>
      </c>
      <c r="N46" s="11">
        <v>62</v>
      </c>
      <c r="O46" s="11">
        <v>80</v>
      </c>
      <c r="P46" s="11">
        <v>90</v>
      </c>
      <c r="Q46" s="11">
        <v>95</v>
      </c>
      <c r="R46" s="11">
        <v>18</v>
      </c>
      <c r="S46" s="11">
        <v>72</v>
      </c>
      <c r="T46" s="11">
        <v>81</v>
      </c>
      <c r="U46" s="11">
        <v>67.5</v>
      </c>
      <c r="V46" s="11">
        <v>90</v>
      </c>
      <c r="W46" s="11">
        <v>79</v>
      </c>
      <c r="X46" s="11">
        <v>91</v>
      </c>
      <c r="Y46" s="11">
        <v>59</v>
      </c>
      <c r="Z46" s="11">
        <v>23</v>
      </c>
      <c r="AA46" s="11">
        <v>50</v>
      </c>
      <c r="AB46" s="40"/>
      <c r="AC46" s="39"/>
      <c r="AD46" s="33"/>
      <c r="AE46" s="35"/>
      <c r="AF46" s="41"/>
      <c r="AG46" s="41"/>
      <c r="AH46" s="41"/>
      <c r="AI46" s="38"/>
      <c r="AJ46" s="38"/>
      <c r="AK46" s="38"/>
      <c r="AL46" s="38"/>
      <c r="AM46" s="38"/>
      <c r="AN46" s="38"/>
      <c r="AO46" s="33"/>
      <c r="AP46" s="39"/>
      <c r="AQ46" s="5"/>
    </row>
    <row r="47" spans="1:43" s="6" customFormat="1" ht="24.75" customHeight="1">
      <c r="A47" s="46"/>
      <c r="B47" s="18" t="s">
        <v>23</v>
      </c>
      <c r="C47" s="19"/>
      <c r="D47" s="18"/>
      <c r="E47" s="11">
        <v>45</v>
      </c>
      <c r="F47" s="11">
        <v>32</v>
      </c>
      <c r="G47" s="11">
        <v>20</v>
      </c>
      <c r="H47" s="11">
        <v>32</v>
      </c>
      <c r="I47" s="11">
        <v>52.5</v>
      </c>
      <c r="J47" s="11">
        <v>12</v>
      </c>
      <c r="K47" s="11">
        <v>13</v>
      </c>
      <c r="L47" s="11">
        <v>43</v>
      </c>
      <c r="M47" s="11">
        <v>49</v>
      </c>
      <c r="N47" s="11">
        <v>21</v>
      </c>
      <c r="O47" s="11">
        <v>50</v>
      </c>
      <c r="P47" s="11">
        <v>55</v>
      </c>
      <c r="Q47" s="11">
        <v>52</v>
      </c>
      <c r="R47" s="11">
        <v>20</v>
      </c>
      <c r="S47" s="11">
        <v>48</v>
      </c>
      <c r="T47" s="11">
        <v>45</v>
      </c>
      <c r="U47" s="11">
        <v>28.5</v>
      </c>
      <c r="V47" s="11">
        <v>72</v>
      </c>
      <c r="W47" s="11">
        <v>53</v>
      </c>
      <c r="X47" s="11">
        <v>64</v>
      </c>
      <c r="Y47" s="11">
        <v>30</v>
      </c>
      <c r="Z47" s="11">
        <v>17</v>
      </c>
      <c r="AA47" s="11">
        <v>28</v>
      </c>
      <c r="AB47" s="40"/>
      <c r="AC47" s="39"/>
      <c r="AD47" s="33"/>
      <c r="AE47" s="35"/>
      <c r="AF47" s="41"/>
      <c r="AG47" s="41"/>
      <c r="AH47" s="41"/>
      <c r="AI47" s="38"/>
      <c r="AJ47" s="38"/>
      <c r="AK47" s="38"/>
      <c r="AL47" s="38"/>
      <c r="AM47" s="38"/>
      <c r="AN47" s="38"/>
      <c r="AO47" s="33"/>
      <c r="AP47" s="39"/>
      <c r="AQ47" s="5"/>
    </row>
    <row r="48" spans="1:43" s="6" customFormat="1" ht="24.75" customHeight="1">
      <c r="A48" s="46"/>
      <c r="B48" s="18" t="s">
        <v>23</v>
      </c>
      <c r="C48" s="19"/>
      <c r="D48" s="18"/>
      <c r="E48" s="11">
        <v>60</v>
      </c>
      <c r="F48" s="11">
        <v>78</v>
      </c>
      <c r="G48" s="11">
        <v>70</v>
      </c>
      <c r="H48" s="11">
        <v>73</v>
      </c>
      <c r="I48" s="11">
        <v>75</v>
      </c>
      <c r="J48" s="11">
        <v>61</v>
      </c>
      <c r="K48" s="11">
        <v>78</v>
      </c>
      <c r="L48" s="11">
        <v>76</v>
      </c>
      <c r="M48" s="11">
        <v>90</v>
      </c>
      <c r="N48" s="11">
        <v>100</v>
      </c>
      <c r="O48" s="11">
        <v>100</v>
      </c>
      <c r="P48" s="11">
        <v>87.5</v>
      </c>
      <c r="Q48" s="11">
        <v>82</v>
      </c>
      <c r="R48" s="11">
        <v>74</v>
      </c>
      <c r="S48" s="11">
        <v>69</v>
      </c>
      <c r="T48" s="11">
        <v>108</v>
      </c>
      <c r="U48" s="11">
        <v>85</v>
      </c>
      <c r="V48" s="11">
        <v>100</v>
      </c>
      <c r="W48" s="11">
        <v>76</v>
      </c>
      <c r="X48" s="11">
        <v>100</v>
      </c>
      <c r="Y48" s="11">
        <v>63</v>
      </c>
      <c r="Z48" s="11">
        <v>92</v>
      </c>
      <c r="AA48" s="11">
        <v>92</v>
      </c>
      <c r="AB48" s="40"/>
      <c r="AC48" s="39"/>
      <c r="AD48" s="33"/>
      <c r="AE48" s="35"/>
      <c r="AF48" s="41"/>
      <c r="AG48" s="41"/>
      <c r="AH48" s="41"/>
      <c r="AI48" s="38"/>
      <c r="AJ48" s="38"/>
      <c r="AK48" s="38"/>
      <c r="AL48" s="38"/>
      <c r="AM48" s="38"/>
      <c r="AN48" s="38"/>
      <c r="AO48" s="33"/>
      <c r="AP48" s="39"/>
      <c r="AQ48" s="5"/>
    </row>
    <row r="49" spans="1:43" s="6" customFormat="1" ht="24.75" customHeight="1" thickBot="1">
      <c r="A49" s="44" t="s">
        <v>11</v>
      </c>
      <c r="B49" s="45"/>
      <c r="C49" s="45"/>
      <c r="D49" s="45"/>
      <c r="E49" s="28">
        <f aca="true" t="shared" si="9" ref="E49:O49">AVERAGE(E43:E48)</f>
        <v>71.5</v>
      </c>
      <c r="F49" s="28">
        <f t="shared" si="9"/>
        <v>70</v>
      </c>
      <c r="G49" s="28">
        <f t="shared" si="9"/>
        <v>58.333333333333336</v>
      </c>
      <c r="H49" s="28">
        <f t="shared" si="9"/>
        <v>60.833333333333336</v>
      </c>
      <c r="I49" s="28">
        <f t="shared" si="9"/>
        <v>83.33333333333333</v>
      </c>
      <c r="J49" s="28">
        <f t="shared" si="9"/>
        <v>62.5</v>
      </c>
      <c r="K49" s="28">
        <f t="shared" si="9"/>
        <v>67.16666666666667</v>
      </c>
      <c r="L49" s="28">
        <f t="shared" si="9"/>
        <v>74</v>
      </c>
      <c r="M49" s="28">
        <f t="shared" si="9"/>
        <v>78.66666666666667</v>
      </c>
      <c r="N49" s="28">
        <f t="shared" si="9"/>
        <v>74.5</v>
      </c>
      <c r="O49" s="28">
        <f t="shared" si="9"/>
        <v>80</v>
      </c>
      <c r="P49" s="28">
        <f aca="true" t="shared" si="10" ref="P49:AA49">AVERAGE(P43:P48)</f>
        <v>87.91666666666667</v>
      </c>
      <c r="Q49" s="28">
        <f t="shared" si="10"/>
        <v>84.16666666666667</v>
      </c>
      <c r="R49" s="28">
        <f t="shared" si="10"/>
        <v>62</v>
      </c>
      <c r="S49" s="28">
        <f t="shared" si="10"/>
        <v>74.16666666666667</v>
      </c>
      <c r="T49" s="28">
        <f t="shared" si="10"/>
        <v>84</v>
      </c>
      <c r="U49" s="28">
        <f t="shared" si="10"/>
        <v>68.08333333333333</v>
      </c>
      <c r="V49" s="28">
        <f t="shared" si="10"/>
        <v>93.33333333333333</v>
      </c>
      <c r="W49" s="28">
        <f t="shared" si="10"/>
        <v>80.66666666666667</v>
      </c>
      <c r="X49" s="28">
        <f t="shared" si="10"/>
        <v>88</v>
      </c>
      <c r="Y49" s="28">
        <f t="shared" si="10"/>
        <v>67.5</v>
      </c>
      <c r="Z49" s="28">
        <f t="shared" si="10"/>
        <v>54.666666666666664</v>
      </c>
      <c r="AA49" s="28">
        <f t="shared" si="10"/>
        <v>70</v>
      </c>
      <c r="AB49" s="76"/>
      <c r="AC49" s="65"/>
      <c r="AD49" s="64"/>
      <c r="AE49" s="31"/>
      <c r="AF49" s="32"/>
      <c r="AG49" s="32"/>
      <c r="AH49" s="32"/>
      <c r="AI49" s="63"/>
      <c r="AJ49" s="63"/>
      <c r="AK49" s="63"/>
      <c r="AL49" s="63"/>
      <c r="AM49" s="63"/>
      <c r="AN49" s="63"/>
      <c r="AO49" s="64"/>
      <c r="AP49" s="65"/>
      <c r="AQ49" s="10"/>
    </row>
  </sheetData>
  <mergeCells count="153">
    <mergeCell ref="AM29:AM35"/>
    <mergeCell ref="AB43:AB49"/>
    <mergeCell ref="AC43:AC49"/>
    <mergeCell ref="AD4:AD7"/>
    <mergeCell ref="AH4:AH7"/>
    <mergeCell ref="AH8:AH14"/>
    <mergeCell ref="AH15:AH21"/>
    <mergeCell ref="AH22:AH28"/>
    <mergeCell ref="AH29:AH35"/>
    <mergeCell ref="AH36:AH42"/>
    <mergeCell ref="AD43:AD49"/>
    <mergeCell ref="O2:O3"/>
    <mergeCell ref="AC36:AC42"/>
    <mergeCell ref="Q2:Q3"/>
    <mergeCell ref="Z2:Z3"/>
    <mergeCell ref="AA2:AA3"/>
    <mergeCell ref="R2:R3"/>
    <mergeCell ref="W2:W3"/>
    <mergeCell ref="X2:X3"/>
    <mergeCell ref="P2:P3"/>
    <mergeCell ref="Y2:Y3"/>
    <mergeCell ref="S2:S3"/>
    <mergeCell ref="T2:T3"/>
    <mergeCell ref="U2:U3"/>
    <mergeCell ref="V2:V3"/>
    <mergeCell ref="AQ2:AQ3"/>
    <mergeCell ref="AB2:AC3"/>
    <mergeCell ref="AD2:AP2"/>
    <mergeCell ref="AO3:AP3"/>
    <mergeCell ref="AD3:AI3"/>
    <mergeCell ref="AJ3:AN3"/>
    <mergeCell ref="G2:G3"/>
    <mergeCell ref="K2:K3"/>
    <mergeCell ref="L2:L3"/>
    <mergeCell ref="M2:M3"/>
    <mergeCell ref="I2:I3"/>
    <mergeCell ref="J2:J3"/>
    <mergeCell ref="AN43:AN49"/>
    <mergeCell ref="AK4:AK7"/>
    <mergeCell ref="AL4:AL7"/>
    <mergeCell ref="AK8:AK14"/>
    <mergeCell ref="AK15:AK21"/>
    <mergeCell ref="AL29:AL35"/>
    <mergeCell ref="AL36:AL42"/>
    <mergeCell ref="AM43:AM49"/>
    <mergeCell ref="AM8:AM14"/>
    <mergeCell ref="AM15:AM21"/>
    <mergeCell ref="AJ43:AJ49"/>
    <mergeCell ref="AL43:AL49"/>
    <mergeCell ref="AJ8:AJ14"/>
    <mergeCell ref="AJ15:AJ21"/>
    <mergeCell ref="AJ36:AJ42"/>
    <mergeCell ref="AH43:AH49"/>
    <mergeCell ref="AI29:AI35"/>
    <mergeCell ref="AO29:AO35"/>
    <mergeCell ref="AK29:AK35"/>
    <mergeCell ref="AN36:AN42"/>
    <mergeCell ref="AM36:AM42"/>
    <mergeCell ref="AK43:AK49"/>
    <mergeCell ref="AO36:AO42"/>
    <mergeCell ref="AI36:AI42"/>
    <mergeCell ref="AK36:AK42"/>
    <mergeCell ref="AP36:AP42"/>
    <mergeCell ref="AE43:AE49"/>
    <mergeCell ref="AF43:AF49"/>
    <mergeCell ref="AG43:AG49"/>
    <mergeCell ref="AI43:AI49"/>
    <mergeCell ref="AO43:AO49"/>
    <mergeCell ref="AP43:AP49"/>
    <mergeCell ref="AE36:AE42"/>
    <mergeCell ref="AF36:AF42"/>
    <mergeCell ref="AG36:AG42"/>
    <mergeCell ref="AP29:AP35"/>
    <mergeCell ref="AG22:AG28"/>
    <mergeCell ref="AI22:AI28"/>
    <mergeCell ref="AO22:AO28"/>
    <mergeCell ref="AP22:AP28"/>
    <mergeCell ref="AK22:AK28"/>
    <mergeCell ref="AN29:AN35"/>
    <mergeCell ref="AL22:AL28"/>
    <mergeCell ref="AN22:AN28"/>
    <mergeCell ref="AJ22:AJ28"/>
    <mergeCell ref="AP15:AP21"/>
    <mergeCell ref="AF15:AF21"/>
    <mergeCell ref="AE22:AE28"/>
    <mergeCell ref="AF22:AF28"/>
    <mergeCell ref="AG15:AG21"/>
    <mergeCell ref="AI15:AI21"/>
    <mergeCell ref="AL15:AL21"/>
    <mergeCell ref="AN15:AN21"/>
    <mergeCell ref="AM22:AM28"/>
    <mergeCell ref="A1:AC1"/>
    <mergeCell ref="A4:D4"/>
    <mergeCell ref="A5:D5"/>
    <mergeCell ref="H2:H3"/>
    <mergeCell ref="A2:D3"/>
    <mergeCell ref="E2:E3"/>
    <mergeCell ref="F2:F3"/>
    <mergeCell ref="AB4:AB7"/>
    <mergeCell ref="A6:D6"/>
    <mergeCell ref="N2:N3"/>
    <mergeCell ref="A14:D14"/>
    <mergeCell ref="AF8:AF14"/>
    <mergeCell ref="AG8:AG14"/>
    <mergeCell ref="E7:AA7"/>
    <mergeCell ref="AE8:AE14"/>
    <mergeCell ref="A8:A13"/>
    <mergeCell ref="AD8:AD14"/>
    <mergeCell ref="AB8:AB14"/>
    <mergeCell ref="AC8:AC14"/>
    <mergeCell ref="AC4:AC7"/>
    <mergeCell ref="AQ4:AQ7"/>
    <mergeCell ref="AI4:AI7"/>
    <mergeCell ref="AI8:AI14"/>
    <mergeCell ref="AO8:AO14"/>
    <mergeCell ref="AP8:AP14"/>
    <mergeCell ref="AP4:AP7"/>
    <mergeCell ref="AL8:AL14"/>
    <mergeCell ref="AN8:AN14"/>
    <mergeCell ref="AN4:AN7"/>
    <mergeCell ref="AJ4:AJ7"/>
    <mergeCell ref="A35:D35"/>
    <mergeCell ref="AE29:AE35"/>
    <mergeCell ref="A21:D21"/>
    <mergeCell ref="AD29:AD35"/>
    <mergeCell ref="AD15:AD21"/>
    <mergeCell ref="AD22:AD28"/>
    <mergeCell ref="AB29:AB35"/>
    <mergeCell ref="AC29:AC35"/>
    <mergeCell ref="A42:D42"/>
    <mergeCell ref="A49:D49"/>
    <mergeCell ref="AB15:AB21"/>
    <mergeCell ref="AB36:AB42"/>
    <mergeCell ref="A43:A48"/>
    <mergeCell ref="A28:D28"/>
    <mergeCell ref="A15:A20"/>
    <mergeCell ref="A22:A27"/>
    <mergeCell ref="A29:A34"/>
    <mergeCell ref="A36:A41"/>
    <mergeCell ref="AC15:AC21"/>
    <mergeCell ref="AB22:AB28"/>
    <mergeCell ref="AC22:AC28"/>
    <mergeCell ref="AF29:AF35"/>
    <mergeCell ref="AD36:AD42"/>
    <mergeCell ref="AO15:AO21"/>
    <mergeCell ref="AO4:AO7"/>
    <mergeCell ref="AG4:AG7"/>
    <mergeCell ref="AE15:AE21"/>
    <mergeCell ref="AF4:AF7"/>
    <mergeCell ref="AE4:AE7"/>
    <mergeCell ref="AJ29:AJ35"/>
    <mergeCell ref="AM4:AM7"/>
    <mergeCell ref="AG29:AG35"/>
  </mergeCells>
  <printOptions horizontalCentered="1" verticalCentered="1"/>
  <pageMargins left="0.1968503937007874" right="0.1968503937007874" top="0.3937007874015748" bottom="0.1968503937007874" header="0.5118110236220472" footer="0.5118110236220472"/>
  <pageSetup fitToHeight="1" fitToWidth="1" horizontalDpi="300" verticalDpi="300" orientation="landscape" paperSize="9" scale="3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中興國中 Jim 家族網站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</dc:creator>
  <cp:keywords/>
  <dc:description/>
  <cp:lastModifiedBy>User</cp:lastModifiedBy>
  <cp:lastPrinted>2011-06-27T14:19:18Z</cp:lastPrinted>
  <dcterms:created xsi:type="dcterms:W3CDTF">2000-01-25T07:46:55Z</dcterms:created>
  <dcterms:modified xsi:type="dcterms:W3CDTF">2012-05-04T14:21:13Z</dcterms:modified>
  <cp:category/>
  <cp:version/>
  <cp:contentType/>
  <cp:contentStatus/>
</cp:coreProperties>
</file>